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 en\2024\"/>
    </mc:Choice>
  </mc:AlternateContent>
  <xr:revisionPtr revIDLastSave="0" documentId="13_ncr:1_{EB2937D2-1DFA-4767-9EB1-D81C78D86B61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5" l="1"/>
  <c r="C34" i="5"/>
  <c r="C69" i="4"/>
  <c r="C34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E104" i="4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2" i="4" l="1"/>
  <c r="D99" i="4"/>
  <c r="D95" i="4"/>
  <c r="D92" i="4"/>
  <c r="D89" i="4"/>
  <c r="D85" i="4"/>
  <c r="D83" i="4"/>
  <c r="D80" i="4"/>
  <c r="D77" i="4"/>
  <c r="C104" i="4"/>
  <c r="C100" i="4"/>
  <c r="C97" i="4"/>
  <c r="C93" i="4"/>
  <c r="C90" i="4"/>
  <c r="C86" i="4"/>
  <c r="C82" i="4"/>
  <c r="C79" i="4"/>
  <c r="C75" i="4"/>
  <c r="C74" i="4"/>
  <c r="D102" i="5"/>
  <c r="D91" i="5"/>
  <c r="D87" i="5"/>
  <c r="D81" i="5"/>
  <c r="C102" i="5"/>
  <c r="C91" i="5"/>
  <c r="C87" i="5"/>
  <c r="C80" i="5"/>
  <c r="C75" i="5"/>
  <c r="C74" i="5"/>
  <c r="D104" i="4"/>
  <c r="D101" i="4"/>
  <c r="D97" i="4"/>
  <c r="D94" i="4"/>
  <c r="D91" i="4"/>
  <c r="D88" i="4"/>
  <c r="D84" i="4"/>
  <c r="D82" i="4"/>
  <c r="D79" i="4"/>
  <c r="D76" i="4"/>
  <c r="C102" i="4"/>
  <c r="C99" i="4"/>
  <c r="C95" i="4"/>
  <c r="C92" i="4"/>
  <c r="C91" i="4"/>
  <c r="C87" i="4"/>
  <c r="C84" i="4"/>
  <c r="C80" i="4"/>
  <c r="C78" i="4"/>
  <c r="D101" i="5"/>
  <c r="D97" i="5"/>
  <c r="D93" i="5"/>
  <c r="D90" i="5"/>
  <c r="D86" i="5"/>
  <c r="D75" i="5"/>
  <c r="C100" i="5"/>
  <c r="C96" i="5"/>
  <c r="C92" i="5"/>
  <c r="D74" i="5"/>
  <c r="D98" i="4"/>
  <c r="D93" i="4"/>
  <c r="D87" i="4"/>
  <c r="D75" i="4"/>
  <c r="C101" i="4"/>
  <c r="C96" i="4"/>
  <c r="C88" i="4"/>
  <c r="C83" i="4"/>
  <c r="C76" i="4"/>
  <c r="D74" i="4"/>
  <c r="C101" i="5"/>
  <c r="C97" i="5"/>
  <c r="C93" i="5"/>
  <c r="C88" i="5"/>
  <c r="D103" i="4"/>
  <c r="D100" i="4"/>
  <c r="D96" i="4"/>
  <c r="D90" i="4"/>
  <c r="D86" i="4"/>
  <c r="D81" i="4"/>
  <c r="D78" i="4"/>
  <c r="C103" i="4"/>
  <c r="C98" i="4"/>
  <c r="C94" i="4"/>
  <c r="C89" i="4"/>
  <c r="C85" i="4"/>
  <c r="C81" i="4"/>
  <c r="C77" i="4"/>
  <c r="D103" i="5"/>
  <c r="D100" i="5"/>
  <c r="D96" i="5"/>
  <c r="D92" i="5"/>
  <c r="D88" i="5"/>
  <c r="D80" i="5"/>
  <c r="C103" i="5"/>
  <c r="C90" i="5"/>
  <c r="C86" i="5"/>
  <c r="C81" i="5"/>
  <c r="D35" i="6"/>
  <c r="R76" i="5"/>
  <c r="D76" i="5"/>
  <c r="N94" i="5"/>
  <c r="C94" i="5" s="1"/>
  <c r="T95" i="5"/>
  <c r="C95" i="5"/>
  <c r="E98" i="5"/>
  <c r="C98" i="5" s="1"/>
  <c r="E85" i="5"/>
  <c r="D85" i="5"/>
  <c r="E84" i="5"/>
  <c r="C84" i="5" s="1"/>
  <c r="I104" i="5"/>
  <c r="C104" i="5"/>
  <c r="E99" i="5"/>
  <c r="D99" i="5" s="1"/>
  <c r="E77" i="5"/>
  <c r="C77" i="5"/>
  <c r="E83" i="5"/>
  <c r="C83" i="5" s="1"/>
  <c r="N78" i="5"/>
  <c r="C78" i="5"/>
  <c r="E89" i="5"/>
  <c r="D89" i="5" s="1"/>
  <c r="T79" i="5"/>
  <c r="D79" i="5"/>
  <c r="E82" i="5"/>
  <c r="C82" i="5" s="1"/>
  <c r="D98" i="5" l="1"/>
  <c r="D94" i="5"/>
  <c r="D84" i="5"/>
  <c r="D77" i="5"/>
  <c r="C99" i="5"/>
  <c r="D104" i="5"/>
  <c r="D82" i="5"/>
  <c r="D78" i="5"/>
  <c r="C89" i="5"/>
  <c r="C85" i="5"/>
  <c r="C79" i="5"/>
  <c r="C76" i="5"/>
  <c r="D95" i="5"/>
  <c r="D83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<sst xmlns="http://schemas.openxmlformats.org/spreadsheetml/2006/main" count="527" uniqueCount="44">
  <si>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</si>
  <si>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</si>
  <si>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June 2024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</si>
  <si>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</si>
  <si>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</si>
  <si>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</si>
  <si>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</si>
  <si>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</si>
  <si>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</si>
  <si>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</si>
  <si>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</si>
  <si>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</si>
  <si>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</si>
  <si>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</si>
  <si>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</si>
  <si>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</si>
  <si>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</si>
  <si>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</si>
  <si>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</si>
  <si>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</si>
  <si>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</si>
  <si>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</si>
  <si>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</si>
  <si>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</si>
  <si>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</si>
  <si>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</si>
  <si>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</si>
  <si>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</si>
  <si>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</si>
  <si>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</si>
  <si>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</si>
  <si>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</si>
  <si>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</si>
  <si>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</si>
  <si>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</si>
  <si>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June 2024</t>
  </si>
  <si>
    <t>Total</t>
  </si>
  <si>
    <t>Activated aFRR energy UP - June 2024</t>
  </si>
  <si>
    <t>Activated aFRR energy DOWN - June 2024</t>
  </si>
  <si>
    <t>Total Activated aFRR Energy - June 2024</t>
  </si>
  <si>
    <t>Activated mFRR energy UP - June 2024</t>
  </si>
  <si>
    <t>Activated mFRR energy DOWN - June 2024</t>
  </si>
  <si>
    <t>Total Activated mFRR Energy - June 2024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</si>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</sst>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topLeftCell="A25"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3" t="s">
        <v>0</v>
      </c>
      <c r="C2" s="65" t="s">
        <v>1</v>
      </c>
      <c r="D2" s="67" t="s">
        <v>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9">
        <v>45444</v>
      </c>
      <c r="C4" s="5" t="s">
        <v>27</v>
      </c>
      <c r="D4" s="6">
        <v>130.91999999999999</v>
      </c>
      <c r="E4" s="6"/>
      <c r="F4" s="6"/>
      <c r="G4" s="6"/>
      <c r="H4" s="6"/>
      <c r="I4" s="6"/>
      <c r="J4" s="6"/>
      <c r="K4" s="6"/>
      <c r="L4" s="6">
        <v>98.02</v>
      </c>
      <c r="M4" s="6">
        <v>82.95</v>
      </c>
      <c r="N4" s="6"/>
      <c r="O4" s="6"/>
      <c r="P4" s="6"/>
      <c r="Q4" s="6">
        <v>11.69</v>
      </c>
      <c r="R4" s="6">
        <v>3.5315217400000001</v>
      </c>
      <c r="S4" s="6">
        <v>7.3463531</v>
      </c>
      <c r="T4" s="6">
        <v>20.45</v>
      </c>
      <c r="U4" s="6">
        <v>89.37</v>
      </c>
      <c r="V4" s="6">
        <v>128.46</v>
      </c>
      <c r="W4" s="6"/>
      <c r="X4" s="6"/>
      <c r="Y4" s="6"/>
      <c r="Z4" s="6"/>
      <c r="AA4" s="7"/>
    </row>
    <row r="5" spans="1:27" x14ac:dyDescent="0.25">
      <c r="A5" s="4"/>
      <c r="B5" s="60"/>
      <c r="C5" s="5" t="s">
        <v>28</v>
      </c>
      <c r="D5" s="6"/>
      <c r="E5" s="6">
        <v>28.186384109999999</v>
      </c>
      <c r="F5" s="6">
        <v>22.92457782</v>
      </c>
      <c r="G5" s="6">
        <v>22.48</v>
      </c>
      <c r="H5" s="6">
        <v>20.64</v>
      </c>
      <c r="I5" s="6"/>
      <c r="J5" s="6">
        <v>22.3</v>
      </c>
      <c r="K5" s="6">
        <v>21.297692309999999</v>
      </c>
      <c r="L5" s="6"/>
      <c r="M5" s="6"/>
      <c r="N5" s="6">
        <v>24.166</v>
      </c>
      <c r="O5" s="6">
        <v>21.268983909999999</v>
      </c>
      <c r="P5" s="6">
        <v>10.68209922</v>
      </c>
      <c r="Q5" s="6"/>
      <c r="R5" s="6"/>
      <c r="S5" s="6"/>
      <c r="T5" s="6"/>
      <c r="U5" s="6"/>
      <c r="V5" s="6"/>
      <c r="W5" s="6">
        <v>66.790000000000006</v>
      </c>
      <c r="X5" s="6">
        <v>86.67</v>
      </c>
      <c r="Y5" s="6">
        <v>77.94</v>
      </c>
      <c r="Z5" s="6">
        <v>46.2</v>
      </c>
      <c r="AA5" s="7">
        <v>41.8</v>
      </c>
    </row>
    <row r="6" spans="1:27" x14ac:dyDescent="0.25">
      <c r="A6" s="4"/>
      <c r="B6" s="60"/>
      <c r="C6" s="5" t="s">
        <v>29</v>
      </c>
      <c r="D6" s="6"/>
      <c r="E6" s="6"/>
      <c r="F6" s="6"/>
      <c r="G6" s="6"/>
      <c r="H6" s="6"/>
      <c r="I6" s="6">
        <v>34.51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/>
      <c r="E7" s="9"/>
      <c r="F7" s="9"/>
      <c r="G7" s="9"/>
      <c r="H7" s="9"/>
      <c r="I7" s="9">
        <v>103.53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45445</v>
      </c>
      <c r="C8" s="5" t="s">
        <v>27</v>
      </c>
      <c r="D8" s="6">
        <v>73.966557379999998</v>
      </c>
      <c r="E8" s="6">
        <v>68.61</v>
      </c>
      <c r="F8" s="6"/>
      <c r="G8" s="6">
        <v>51.23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>
        <v>100.79</v>
      </c>
      <c r="W8" s="6">
        <v>155.04</v>
      </c>
      <c r="X8" s="6"/>
      <c r="Y8" s="6">
        <v>187.8</v>
      </c>
      <c r="Z8" s="6"/>
      <c r="AA8" s="7">
        <v>137.66999999999999</v>
      </c>
    </row>
    <row r="9" spans="1:27" x14ac:dyDescent="0.25">
      <c r="A9" s="4"/>
      <c r="B9" s="60"/>
      <c r="C9" s="5" t="s">
        <v>28</v>
      </c>
      <c r="D9" s="6"/>
      <c r="E9" s="6"/>
      <c r="F9" s="6"/>
      <c r="G9" s="6"/>
      <c r="H9" s="6"/>
      <c r="I9" s="6"/>
      <c r="J9" s="6"/>
      <c r="K9" s="6"/>
      <c r="L9" s="6">
        <v>0.3</v>
      </c>
      <c r="M9" s="6">
        <v>0.34</v>
      </c>
      <c r="N9" s="6"/>
      <c r="O9" s="6">
        <v>0.2</v>
      </c>
      <c r="P9" s="6">
        <v>1.48</v>
      </c>
      <c r="Q9" s="6">
        <v>1.48</v>
      </c>
      <c r="R9" s="6">
        <v>1.48</v>
      </c>
      <c r="S9" s="6">
        <v>1.48</v>
      </c>
      <c r="T9" s="6">
        <v>1.48</v>
      </c>
      <c r="U9" s="6">
        <v>2.93</v>
      </c>
      <c r="V9" s="6"/>
      <c r="W9" s="6"/>
      <c r="X9" s="6">
        <v>89.27</v>
      </c>
      <c r="Y9" s="6"/>
      <c r="Z9" s="6">
        <v>51.43</v>
      </c>
      <c r="AA9" s="7"/>
    </row>
    <row r="10" spans="1:27" x14ac:dyDescent="0.25">
      <c r="A10" s="4"/>
      <c r="B10" s="60"/>
      <c r="C10" s="5" t="s">
        <v>29</v>
      </c>
      <c r="D10" s="6"/>
      <c r="E10" s="6"/>
      <c r="F10" s="6">
        <v>22.085000000000001</v>
      </c>
      <c r="G10" s="6"/>
      <c r="H10" s="6">
        <v>4.01</v>
      </c>
      <c r="I10" s="6">
        <v>1.9450000000000001</v>
      </c>
      <c r="J10" s="6">
        <v>2.4449999999999998</v>
      </c>
      <c r="K10" s="6">
        <v>2.0550000000000002</v>
      </c>
      <c r="L10" s="6"/>
      <c r="M10" s="6"/>
      <c r="N10" s="6">
        <v>0.60499999999999998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/>
      <c r="F11" s="9">
        <v>66.254999999999995</v>
      </c>
      <c r="G11" s="9"/>
      <c r="H11" s="9">
        <v>12.03</v>
      </c>
      <c r="I11" s="9">
        <v>5.835</v>
      </c>
      <c r="J11" s="9">
        <v>7.335</v>
      </c>
      <c r="K11" s="9">
        <v>6.165</v>
      </c>
      <c r="L11" s="9"/>
      <c r="M11" s="9"/>
      <c r="N11" s="9">
        <v>1.8149999999999999</v>
      </c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59">
        <v>45446</v>
      </c>
      <c r="C12" s="5" t="s">
        <v>27</v>
      </c>
      <c r="D12" s="6">
        <v>139.43</v>
      </c>
      <c r="E12" s="6">
        <v>116.53</v>
      </c>
      <c r="F12" s="6">
        <v>115.7</v>
      </c>
      <c r="G12" s="6"/>
      <c r="H12" s="6"/>
      <c r="I12" s="6">
        <v>130.95432099000001</v>
      </c>
      <c r="J12" s="6">
        <v>195.89057658999999</v>
      </c>
      <c r="K12" s="6">
        <v>263.09961059</v>
      </c>
      <c r="L12" s="6">
        <v>218.26336911999999</v>
      </c>
      <c r="M12" s="6">
        <v>171.04814421</v>
      </c>
      <c r="N12" s="6">
        <v>135.38028682999999</v>
      </c>
      <c r="O12" s="6">
        <v>129.51635784999999</v>
      </c>
      <c r="P12" s="6">
        <v>109.72198355</v>
      </c>
      <c r="Q12" s="6">
        <v>105.39413989000001</v>
      </c>
      <c r="R12" s="6">
        <v>100.76607552999999</v>
      </c>
      <c r="S12" s="6">
        <v>111.41458333</v>
      </c>
      <c r="T12" s="6"/>
      <c r="U12" s="6"/>
      <c r="V12" s="6">
        <v>215.44121906999999</v>
      </c>
      <c r="W12" s="6">
        <v>269.10682960999998</v>
      </c>
      <c r="X12" s="6">
        <v>281.79462110999998</v>
      </c>
      <c r="Y12" s="6">
        <v>249.26214286000001</v>
      </c>
      <c r="Z12" s="6">
        <v>218.79</v>
      </c>
      <c r="AA12" s="7">
        <v>177.96</v>
      </c>
    </row>
    <row r="13" spans="1:27" x14ac:dyDescent="0.25">
      <c r="A13" s="4"/>
      <c r="B13" s="60"/>
      <c r="C13" s="5" t="s">
        <v>28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>
        <v>47.78</v>
      </c>
      <c r="U13" s="6">
        <v>36.68690909</v>
      </c>
      <c r="V13" s="6"/>
      <c r="W13" s="6"/>
      <c r="X13" s="6"/>
      <c r="Y13" s="6"/>
      <c r="Z13" s="6"/>
      <c r="AA13" s="7"/>
    </row>
    <row r="14" spans="1:27" x14ac:dyDescent="0.25">
      <c r="A14" s="4"/>
      <c r="B14" s="60"/>
      <c r="C14" s="5" t="s">
        <v>29</v>
      </c>
      <c r="D14" s="6"/>
      <c r="E14" s="6"/>
      <c r="F14" s="6"/>
      <c r="G14" s="6">
        <v>43.87</v>
      </c>
      <c r="H14" s="6">
        <v>42.805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/>
      <c r="E15" s="9"/>
      <c r="F15" s="9"/>
      <c r="G15" s="9">
        <v>131.61000000000001</v>
      </c>
      <c r="H15" s="9">
        <v>128.41499999999999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9">
        <v>45447</v>
      </c>
      <c r="C16" s="5" t="s">
        <v>27</v>
      </c>
      <c r="D16" s="6"/>
      <c r="E16" s="6"/>
      <c r="F16" s="6"/>
      <c r="G16" s="6"/>
      <c r="H16" s="6"/>
      <c r="I16" s="6"/>
      <c r="J16" s="6"/>
      <c r="K16" s="6"/>
      <c r="L16" s="6">
        <v>184.14500000000001</v>
      </c>
      <c r="M16" s="6">
        <v>143.905</v>
      </c>
      <c r="N16" s="6">
        <v>117.13</v>
      </c>
      <c r="O16" s="6">
        <v>105.66500000000001</v>
      </c>
      <c r="P16" s="6">
        <v>94.707938139999996</v>
      </c>
      <c r="Q16" s="6">
        <v>81.000564519999998</v>
      </c>
      <c r="R16" s="6">
        <v>68.614999999999995</v>
      </c>
      <c r="S16" s="6">
        <v>99.093999999999994</v>
      </c>
      <c r="T16" s="6">
        <v>118.23</v>
      </c>
      <c r="U16" s="6">
        <v>130.16339429000001</v>
      </c>
      <c r="V16" s="6">
        <v>156.35</v>
      </c>
      <c r="W16" s="6">
        <v>222.29</v>
      </c>
      <c r="X16" s="6">
        <v>291.56</v>
      </c>
      <c r="Y16" s="6">
        <v>215.94</v>
      </c>
      <c r="Z16" s="6">
        <v>191.16</v>
      </c>
      <c r="AA16" s="7">
        <v>131.42307692</v>
      </c>
    </row>
    <row r="17" spans="1:27" x14ac:dyDescent="0.25">
      <c r="A17" s="1"/>
      <c r="B17" s="60"/>
      <c r="C17" s="5" t="s">
        <v>28</v>
      </c>
      <c r="D17" s="6">
        <v>34.44369786</v>
      </c>
      <c r="E17" s="6"/>
      <c r="F17" s="6">
        <v>28.89</v>
      </c>
      <c r="G17" s="6">
        <v>29.03</v>
      </c>
      <c r="H17" s="6">
        <v>29.09</v>
      </c>
      <c r="I17" s="6">
        <v>32.130000000000003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7"/>
    </row>
    <row r="18" spans="1:27" x14ac:dyDescent="0.25">
      <c r="A18" s="1"/>
      <c r="B18" s="60"/>
      <c r="C18" s="5" t="s">
        <v>29</v>
      </c>
      <c r="D18" s="6"/>
      <c r="E18" s="6">
        <v>50.454999999999998</v>
      </c>
      <c r="F18" s="6"/>
      <c r="G18" s="6"/>
      <c r="H18" s="6"/>
      <c r="I18" s="6"/>
      <c r="J18" s="6">
        <v>70.930000000000007</v>
      </c>
      <c r="K18" s="6">
        <v>86.525000000000006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>
        <v>151.36500000000001</v>
      </c>
      <c r="F19" s="9"/>
      <c r="G19" s="9"/>
      <c r="H19" s="9"/>
      <c r="I19" s="9"/>
      <c r="J19" s="9">
        <v>212.79</v>
      </c>
      <c r="K19" s="9">
        <v>259.57499999999999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9">
        <v>45448</v>
      </c>
      <c r="C20" s="5" t="s">
        <v>27</v>
      </c>
      <c r="D20" s="6">
        <v>151.61000000000001</v>
      </c>
      <c r="E20" s="6"/>
      <c r="F20" s="6"/>
      <c r="G20" s="6"/>
      <c r="H20" s="6"/>
      <c r="I20" s="6"/>
      <c r="J20" s="6">
        <v>146.11000000000001</v>
      </c>
      <c r="K20" s="6">
        <v>227.49</v>
      </c>
      <c r="L20" s="6">
        <v>163.68178538999999</v>
      </c>
      <c r="M20" s="6">
        <v>116.33415929</v>
      </c>
      <c r="N20" s="6">
        <v>94.401521740000007</v>
      </c>
      <c r="O20" s="6">
        <v>87.461521739999995</v>
      </c>
      <c r="P20" s="6">
        <v>70.588440610000006</v>
      </c>
      <c r="Q20" s="6"/>
      <c r="R20" s="6">
        <v>39.27113636</v>
      </c>
      <c r="S20" s="6">
        <v>108.87078001</v>
      </c>
      <c r="T20" s="6">
        <v>132.05678798</v>
      </c>
      <c r="U20" s="6">
        <v>141.03195611999999</v>
      </c>
      <c r="V20" s="6">
        <v>178.01</v>
      </c>
      <c r="W20" s="6">
        <v>236.68104095999999</v>
      </c>
      <c r="X20" s="6">
        <v>297.77999999999997</v>
      </c>
      <c r="Y20" s="6">
        <v>267.29000000000002</v>
      </c>
      <c r="Z20" s="6">
        <v>218.46</v>
      </c>
      <c r="AA20" s="7">
        <v>174.74</v>
      </c>
    </row>
    <row r="21" spans="1:27" x14ac:dyDescent="0.25">
      <c r="A21" s="1"/>
      <c r="B21" s="60"/>
      <c r="C21" s="5" t="s">
        <v>28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7"/>
    </row>
    <row r="22" spans="1:27" x14ac:dyDescent="0.25">
      <c r="A22" s="1"/>
      <c r="B22" s="60"/>
      <c r="C22" s="5" t="s">
        <v>29</v>
      </c>
      <c r="D22" s="6"/>
      <c r="E22" s="6">
        <v>47.52</v>
      </c>
      <c r="F22" s="6">
        <v>45.115000000000002</v>
      </c>
      <c r="G22" s="6">
        <v>42.5</v>
      </c>
      <c r="H22" s="6">
        <v>45.51</v>
      </c>
      <c r="I22" s="6">
        <v>45.585000000000001</v>
      </c>
      <c r="J22" s="6"/>
      <c r="K22" s="6"/>
      <c r="L22" s="6"/>
      <c r="M22" s="6"/>
      <c r="N22" s="6"/>
      <c r="O22" s="6"/>
      <c r="P22" s="6"/>
      <c r="Q22" s="6">
        <v>17.059999999999999</v>
      </c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>
        <v>142.56</v>
      </c>
      <c r="F23" s="9">
        <v>135.345</v>
      </c>
      <c r="G23" s="9">
        <v>127.5</v>
      </c>
      <c r="H23" s="9">
        <v>136.53</v>
      </c>
      <c r="I23" s="9">
        <v>136.755</v>
      </c>
      <c r="J23" s="9"/>
      <c r="K23" s="9"/>
      <c r="L23" s="9"/>
      <c r="M23" s="9"/>
      <c r="N23" s="9"/>
      <c r="O23" s="9"/>
      <c r="P23" s="9"/>
      <c r="Q23" s="9">
        <v>51.18</v>
      </c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9">
        <v>45449</v>
      </c>
      <c r="C24" s="5" t="s">
        <v>27</v>
      </c>
      <c r="D24" s="6">
        <v>160.25</v>
      </c>
      <c r="E24" s="6"/>
      <c r="F24" s="6"/>
      <c r="G24" s="6"/>
      <c r="H24" s="6"/>
      <c r="I24" s="6"/>
      <c r="J24" s="6">
        <v>190.74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>
        <v>146.36000000000001</v>
      </c>
      <c r="V24" s="6">
        <v>168.74</v>
      </c>
      <c r="W24" s="6">
        <v>270.08</v>
      </c>
      <c r="X24" s="6">
        <v>302.93</v>
      </c>
      <c r="Y24" s="6">
        <v>267.5</v>
      </c>
      <c r="Z24" s="6">
        <v>211.44</v>
      </c>
      <c r="AA24" s="7">
        <v>165.71</v>
      </c>
    </row>
    <row r="25" spans="1:27" x14ac:dyDescent="0.25">
      <c r="A25" s="1"/>
      <c r="B25" s="60"/>
      <c r="C25" s="5" t="s">
        <v>28</v>
      </c>
      <c r="D25" s="6"/>
      <c r="E25" s="6"/>
      <c r="F25" s="6"/>
      <c r="G25" s="6"/>
      <c r="H25" s="6"/>
      <c r="I25" s="6"/>
      <c r="J25" s="6"/>
      <c r="K25" s="6">
        <v>64.95</v>
      </c>
      <c r="L25" s="6">
        <v>49.27</v>
      </c>
      <c r="M25" s="6">
        <v>21.6</v>
      </c>
      <c r="N25" s="6">
        <v>17.34</v>
      </c>
      <c r="O25" s="6">
        <v>8.16</v>
      </c>
      <c r="P25" s="6">
        <v>7.01</v>
      </c>
      <c r="Q25" s="6">
        <v>2.63</v>
      </c>
      <c r="R25" s="6">
        <v>4.1399999999999997</v>
      </c>
      <c r="S25" s="6">
        <v>19.86</v>
      </c>
      <c r="T25" s="6">
        <v>25.43</v>
      </c>
      <c r="U25" s="6"/>
      <c r="V25" s="6"/>
      <c r="W25" s="6"/>
      <c r="X25" s="6"/>
      <c r="Y25" s="6"/>
      <c r="Z25" s="6"/>
      <c r="AA25" s="7"/>
    </row>
    <row r="26" spans="1:27" x14ac:dyDescent="0.25">
      <c r="A26" s="1"/>
      <c r="B26" s="60"/>
      <c r="C26" s="5" t="s">
        <v>29</v>
      </c>
      <c r="D26" s="6"/>
      <c r="E26" s="6">
        <v>51.48</v>
      </c>
      <c r="F26" s="6">
        <v>46.92</v>
      </c>
      <c r="G26" s="6">
        <v>46.164999999999999</v>
      </c>
      <c r="H26" s="6">
        <v>46.164999999999999</v>
      </c>
      <c r="I26" s="6">
        <v>53.784999999999997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/>
      <c r="E27" s="9">
        <v>154.44</v>
      </c>
      <c r="F27" s="9">
        <v>140.76</v>
      </c>
      <c r="G27" s="9">
        <v>138.495</v>
      </c>
      <c r="H27" s="9">
        <v>138.495</v>
      </c>
      <c r="I27" s="9">
        <v>161.35499999999999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45450</v>
      </c>
      <c r="C28" s="5" t="s">
        <v>27</v>
      </c>
      <c r="D28" s="6">
        <v>155.6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>
        <v>32.953823530000001</v>
      </c>
      <c r="R28" s="6">
        <v>36.484673909999998</v>
      </c>
      <c r="S28" s="6"/>
      <c r="T28" s="6"/>
      <c r="U28" s="6"/>
      <c r="V28" s="6">
        <v>160.97999999999999</v>
      </c>
      <c r="W28" s="6">
        <v>247.1</v>
      </c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/>
      <c r="E29" s="6"/>
      <c r="F29" s="6"/>
      <c r="G29" s="6"/>
      <c r="H29" s="6"/>
      <c r="I29" s="6">
        <v>29.29</v>
      </c>
      <c r="J29" s="6">
        <v>33.17</v>
      </c>
      <c r="K29" s="6">
        <v>35.06</v>
      </c>
      <c r="L29" s="6">
        <v>30.45</v>
      </c>
      <c r="M29" s="6">
        <v>23.69</v>
      </c>
      <c r="N29" s="6"/>
      <c r="O29" s="6"/>
      <c r="P29" s="6"/>
      <c r="Q29" s="6"/>
      <c r="R29" s="6"/>
      <c r="S29" s="6"/>
      <c r="T29" s="6">
        <v>29.58</v>
      </c>
      <c r="U29" s="6">
        <v>37.090000000000003</v>
      </c>
      <c r="V29" s="6"/>
      <c r="W29" s="6"/>
      <c r="X29" s="6">
        <v>93.05</v>
      </c>
      <c r="Y29" s="6">
        <v>78.400000000000006</v>
      </c>
      <c r="Z29" s="6">
        <v>65.599999999999994</v>
      </c>
      <c r="AA29" s="7">
        <v>53.23</v>
      </c>
    </row>
    <row r="30" spans="1:27" x14ac:dyDescent="0.25">
      <c r="A30" s="1"/>
      <c r="B30" s="60"/>
      <c r="C30" s="5" t="s">
        <v>29</v>
      </c>
      <c r="D30" s="6"/>
      <c r="E30" s="6">
        <v>47.61</v>
      </c>
      <c r="F30" s="6">
        <v>44.89</v>
      </c>
      <c r="G30" s="6">
        <v>42.265000000000001</v>
      </c>
      <c r="H30" s="6">
        <v>40.369999999999997</v>
      </c>
      <c r="I30" s="6"/>
      <c r="J30" s="6"/>
      <c r="K30" s="6"/>
      <c r="L30" s="6"/>
      <c r="M30" s="6"/>
      <c r="N30" s="6">
        <v>30.695</v>
      </c>
      <c r="O30" s="6">
        <v>20.695</v>
      </c>
      <c r="P30" s="6">
        <v>16.954999999999998</v>
      </c>
      <c r="Q30" s="6"/>
      <c r="R30" s="6"/>
      <c r="S30" s="6">
        <v>37.695</v>
      </c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>
        <v>142.83000000000001</v>
      </c>
      <c r="F31" s="9">
        <v>134.66999999999999</v>
      </c>
      <c r="G31" s="9">
        <v>126.795</v>
      </c>
      <c r="H31" s="9">
        <v>121.11</v>
      </c>
      <c r="I31" s="9"/>
      <c r="J31" s="9"/>
      <c r="K31" s="9"/>
      <c r="L31" s="9"/>
      <c r="M31" s="9"/>
      <c r="N31" s="9">
        <v>92.084999999999994</v>
      </c>
      <c r="O31" s="9">
        <v>62.085000000000001</v>
      </c>
      <c r="P31" s="9">
        <v>50.865000000000002</v>
      </c>
      <c r="Q31" s="9"/>
      <c r="R31" s="9"/>
      <c r="S31" s="9">
        <v>113.08499999999999</v>
      </c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45451</v>
      </c>
      <c r="C32" s="5" t="s">
        <v>27</v>
      </c>
      <c r="D32" s="6">
        <v>139.67500000000001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>
        <v>37.92</v>
      </c>
      <c r="S32" s="6">
        <v>37.92</v>
      </c>
      <c r="T32" s="6">
        <v>37.924999999999997</v>
      </c>
      <c r="U32" s="6">
        <v>86.22</v>
      </c>
      <c r="V32" s="6">
        <v>135.30000000000001</v>
      </c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>
        <v>54.16</v>
      </c>
      <c r="X33" s="6">
        <v>83</v>
      </c>
      <c r="Y33" s="6">
        <v>87.43</v>
      </c>
      <c r="Z33" s="6">
        <v>60.03</v>
      </c>
      <c r="AA33" s="7">
        <v>44.08</v>
      </c>
    </row>
    <row r="34" spans="1:27" x14ac:dyDescent="0.25">
      <c r="A34" s="1"/>
      <c r="B34" s="60"/>
      <c r="C34" s="5" t="s">
        <v>29</v>
      </c>
      <c r="D34" s="6"/>
      <c r="E34" s="6">
        <v>49.69</v>
      </c>
      <c r="F34" s="6">
        <v>46.53</v>
      </c>
      <c r="G34" s="6">
        <v>45.155000000000001</v>
      </c>
      <c r="H34" s="6">
        <v>45.265000000000001</v>
      </c>
      <c r="I34" s="6">
        <v>44.46</v>
      </c>
      <c r="J34" s="6">
        <v>43.325000000000003</v>
      </c>
      <c r="K34" s="6">
        <v>32.479999999999997</v>
      </c>
      <c r="L34" s="6">
        <v>22.765000000000001</v>
      </c>
      <c r="M34" s="6">
        <v>6.99</v>
      </c>
      <c r="N34" s="6">
        <v>0.47</v>
      </c>
      <c r="O34" s="6">
        <v>14.605</v>
      </c>
      <c r="P34" s="6">
        <v>14.605</v>
      </c>
      <c r="Q34" s="6">
        <v>14.605</v>
      </c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>
        <v>149.07</v>
      </c>
      <c r="F35" s="9">
        <v>139.59</v>
      </c>
      <c r="G35" s="9">
        <v>135.465</v>
      </c>
      <c r="H35" s="9">
        <v>135.79499999999999</v>
      </c>
      <c r="I35" s="9">
        <v>133.38</v>
      </c>
      <c r="J35" s="9">
        <v>129.97499999999999</v>
      </c>
      <c r="K35" s="9">
        <v>97.44</v>
      </c>
      <c r="L35" s="9">
        <v>68.295000000000002</v>
      </c>
      <c r="M35" s="9">
        <v>20.97</v>
      </c>
      <c r="N35" s="9">
        <v>1.41</v>
      </c>
      <c r="O35" s="9">
        <v>43.814999999999998</v>
      </c>
      <c r="P35" s="9">
        <v>43.814999999999998</v>
      </c>
      <c r="Q35" s="9">
        <v>43.814999999999998</v>
      </c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9">
        <v>45452</v>
      </c>
      <c r="C36" s="5" t="s">
        <v>27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>
        <v>12.8</v>
      </c>
      <c r="S36" s="6">
        <v>12.8</v>
      </c>
      <c r="T36" s="6">
        <v>12.796004959999999</v>
      </c>
      <c r="U36" s="6">
        <v>25.821941559999999</v>
      </c>
      <c r="V36" s="6">
        <v>94.613090909999997</v>
      </c>
      <c r="W36" s="6"/>
      <c r="X36" s="6"/>
      <c r="Y36" s="6"/>
      <c r="Z36" s="6"/>
      <c r="AA36" s="7"/>
    </row>
    <row r="37" spans="1:27" x14ac:dyDescent="0.25">
      <c r="A37" s="1"/>
      <c r="B37" s="60"/>
      <c r="C37" s="5" t="s">
        <v>28</v>
      </c>
      <c r="D37" s="6"/>
      <c r="E37" s="6"/>
      <c r="F37" s="6">
        <v>21.18</v>
      </c>
      <c r="G37" s="6">
        <v>17.670000000000002</v>
      </c>
      <c r="H37" s="6">
        <v>18.43</v>
      </c>
      <c r="I37" s="6">
        <v>16.190000000000001</v>
      </c>
      <c r="J37" s="6">
        <v>13.57</v>
      </c>
      <c r="K37" s="6">
        <v>5.15</v>
      </c>
      <c r="L37" s="6">
        <v>0.25</v>
      </c>
      <c r="M37" s="6">
        <v>2.96</v>
      </c>
      <c r="N37" s="6">
        <v>2.96</v>
      </c>
      <c r="O37" s="6">
        <v>2.96</v>
      </c>
      <c r="P37" s="6">
        <v>2.96</v>
      </c>
      <c r="Q37" s="6">
        <v>2.96</v>
      </c>
      <c r="R37" s="6"/>
      <c r="S37" s="6"/>
      <c r="T37" s="6"/>
      <c r="U37" s="6"/>
      <c r="V37" s="6"/>
      <c r="W37" s="6">
        <v>49.67</v>
      </c>
      <c r="X37" s="6">
        <v>69.41</v>
      </c>
      <c r="Y37" s="6">
        <v>71.86</v>
      </c>
      <c r="Z37" s="6">
        <v>54.28</v>
      </c>
      <c r="AA37" s="7">
        <v>48.96</v>
      </c>
    </row>
    <row r="38" spans="1:27" x14ac:dyDescent="0.25">
      <c r="A38" s="1"/>
      <c r="B38" s="60"/>
      <c r="C38" s="5" t="s">
        <v>29</v>
      </c>
      <c r="D38" s="6">
        <v>41.965000000000003</v>
      </c>
      <c r="E38" s="6">
        <v>38.630000000000003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>
        <v>125.895</v>
      </c>
      <c r="E39" s="9">
        <v>115.89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59">
        <v>45453</v>
      </c>
      <c r="C40" s="5" t="s">
        <v>27</v>
      </c>
      <c r="D40" s="6">
        <v>95.59</v>
      </c>
      <c r="E40" s="6">
        <v>95.46</v>
      </c>
      <c r="F40" s="6">
        <v>86.68</v>
      </c>
      <c r="G40" s="6"/>
      <c r="H40" s="6"/>
      <c r="I40" s="6"/>
      <c r="J40" s="6"/>
      <c r="K40" s="6"/>
      <c r="L40" s="6">
        <v>178.07499999999999</v>
      </c>
      <c r="M40" s="6">
        <v>135.03866278999999</v>
      </c>
      <c r="N40" s="6">
        <v>111.50655738</v>
      </c>
      <c r="O40" s="6">
        <v>102.87</v>
      </c>
      <c r="P40" s="6">
        <v>89.32</v>
      </c>
      <c r="Q40" s="6"/>
      <c r="R40" s="6">
        <v>93.39</v>
      </c>
      <c r="S40" s="6">
        <v>89.240765240000002</v>
      </c>
      <c r="T40" s="6">
        <v>111.9578807</v>
      </c>
      <c r="U40" s="6">
        <v>121.51954988</v>
      </c>
      <c r="V40" s="6">
        <v>140.13470588000001</v>
      </c>
      <c r="W40" s="6"/>
      <c r="X40" s="6"/>
      <c r="Y40" s="6"/>
      <c r="Z40" s="6"/>
      <c r="AA40" s="7"/>
    </row>
    <row r="41" spans="1:27" x14ac:dyDescent="0.25">
      <c r="A41" s="1"/>
      <c r="B41" s="60"/>
      <c r="C41" s="5" t="s">
        <v>28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>
        <v>34.200000000000003</v>
      </c>
      <c r="R41" s="6"/>
      <c r="S41" s="6"/>
      <c r="T41" s="6"/>
      <c r="U41" s="6"/>
      <c r="V41" s="6"/>
      <c r="W41" s="6">
        <v>60.04</v>
      </c>
      <c r="X41" s="6">
        <v>77.260000000000005</v>
      </c>
      <c r="Y41" s="6">
        <v>47.919494579999999</v>
      </c>
      <c r="Z41" s="6">
        <v>38.100592929999998</v>
      </c>
      <c r="AA41" s="7">
        <v>47.95</v>
      </c>
    </row>
    <row r="42" spans="1:27" x14ac:dyDescent="0.25">
      <c r="A42" s="1"/>
      <c r="B42" s="60"/>
      <c r="C42" s="5" t="s">
        <v>29</v>
      </c>
      <c r="D42" s="6"/>
      <c r="E42" s="6"/>
      <c r="F42" s="6"/>
      <c r="G42" s="6">
        <v>35.14</v>
      </c>
      <c r="H42" s="6">
        <v>35.840000000000003</v>
      </c>
      <c r="I42" s="6">
        <v>37.840000000000003</v>
      </c>
      <c r="J42" s="6">
        <v>56.204999999999998</v>
      </c>
      <c r="K42" s="6">
        <v>87.754999999999995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/>
      <c r="G43" s="9">
        <v>105.42</v>
      </c>
      <c r="H43" s="9">
        <v>107.52</v>
      </c>
      <c r="I43" s="9">
        <v>113.52</v>
      </c>
      <c r="J43" s="9">
        <v>168.61500000000001</v>
      </c>
      <c r="K43" s="9">
        <v>263.26499999999999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59">
        <v>45454</v>
      </c>
      <c r="C44" s="5" t="s">
        <v>27</v>
      </c>
      <c r="D44" s="6"/>
      <c r="E44" s="6"/>
      <c r="F44" s="6"/>
      <c r="G44" s="6"/>
      <c r="H44" s="6"/>
      <c r="I44" s="6"/>
      <c r="J44" s="6"/>
      <c r="K44" s="6"/>
      <c r="L44" s="6">
        <v>125.85</v>
      </c>
      <c r="M44" s="6">
        <v>104.67152174</v>
      </c>
      <c r="N44" s="6">
        <v>83.86</v>
      </c>
      <c r="O44" s="6">
        <v>85.57</v>
      </c>
      <c r="P44" s="6">
        <v>85.022929289999993</v>
      </c>
      <c r="Q44" s="6">
        <v>73.206468450000003</v>
      </c>
      <c r="R44" s="6">
        <v>71.114999999999995</v>
      </c>
      <c r="S44" s="6">
        <v>94.96</v>
      </c>
      <c r="T44" s="6">
        <v>99.248720169999999</v>
      </c>
      <c r="U44" s="6">
        <v>130.91</v>
      </c>
      <c r="V44" s="6">
        <v>138.24308071999999</v>
      </c>
      <c r="W44" s="6">
        <v>174.17721649000001</v>
      </c>
      <c r="X44" s="6"/>
      <c r="Y44" s="6"/>
      <c r="Z44" s="6"/>
      <c r="AA44" s="7"/>
    </row>
    <row r="45" spans="1:27" x14ac:dyDescent="0.25">
      <c r="A45" s="1"/>
      <c r="B45" s="60"/>
      <c r="C45" s="5" t="s">
        <v>28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>
        <v>50.43</v>
      </c>
      <c r="Y45" s="6"/>
      <c r="Z45" s="6"/>
      <c r="AA45" s="7"/>
    </row>
    <row r="46" spans="1:27" x14ac:dyDescent="0.25">
      <c r="A46" s="1"/>
      <c r="B46" s="60"/>
      <c r="C46" s="5" t="s">
        <v>29</v>
      </c>
      <c r="D46" s="6">
        <v>41.44</v>
      </c>
      <c r="E46" s="6">
        <v>37.49</v>
      </c>
      <c r="F46" s="6">
        <v>32.94</v>
      </c>
      <c r="G46" s="6">
        <v>32.94</v>
      </c>
      <c r="H46" s="6">
        <v>32.15</v>
      </c>
      <c r="I46" s="6">
        <v>35.58</v>
      </c>
      <c r="J46" s="6">
        <v>44.555</v>
      </c>
      <c r="K46" s="6">
        <v>51.94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>
        <v>77.489999999999995</v>
      </c>
      <c r="Z46" s="6">
        <v>64.174999999999997</v>
      </c>
      <c r="AA46" s="7">
        <v>46.984999999999999</v>
      </c>
    </row>
    <row r="47" spans="1:27" ht="15.75" thickBot="1" x14ac:dyDescent="0.3">
      <c r="A47" s="1"/>
      <c r="B47" s="61"/>
      <c r="C47" s="8" t="s">
        <v>30</v>
      </c>
      <c r="D47" s="9">
        <v>124.32</v>
      </c>
      <c r="E47" s="9">
        <v>112.47</v>
      </c>
      <c r="F47" s="9">
        <v>98.82</v>
      </c>
      <c r="G47" s="9">
        <v>98.82</v>
      </c>
      <c r="H47" s="9">
        <v>96.45</v>
      </c>
      <c r="I47" s="9">
        <v>106.74</v>
      </c>
      <c r="J47" s="9">
        <v>133.66499999999999</v>
      </c>
      <c r="K47" s="9">
        <v>155.82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>
        <v>232.47</v>
      </c>
      <c r="Z47" s="9">
        <v>192.52500000000001</v>
      </c>
      <c r="AA47" s="10">
        <v>140.95500000000001</v>
      </c>
    </row>
    <row r="48" spans="1:27" ht="15.75" thickTop="1" x14ac:dyDescent="0.25">
      <c r="A48" s="4"/>
      <c r="B48" s="59">
        <v>45455</v>
      </c>
      <c r="C48" s="5" t="s">
        <v>27</v>
      </c>
      <c r="D48" s="6"/>
      <c r="E48" s="6"/>
      <c r="F48" s="6"/>
      <c r="G48" s="6"/>
      <c r="H48" s="6">
        <v>110.15507067</v>
      </c>
      <c r="I48" s="6"/>
      <c r="J48" s="6"/>
      <c r="K48" s="6"/>
      <c r="L48" s="6">
        <v>145.12508481</v>
      </c>
      <c r="M48" s="6">
        <v>105.78727273</v>
      </c>
      <c r="N48" s="6">
        <v>87.555882350000005</v>
      </c>
      <c r="O48" s="6">
        <v>88.885183040000001</v>
      </c>
      <c r="P48" s="6">
        <v>96.432985070000001</v>
      </c>
      <c r="Q48" s="6">
        <v>83.917526649999999</v>
      </c>
      <c r="R48" s="6">
        <v>75.460045589999993</v>
      </c>
      <c r="S48" s="6">
        <v>77.643827139999999</v>
      </c>
      <c r="T48" s="6">
        <v>97.95673798</v>
      </c>
      <c r="U48" s="6">
        <v>133.63269743999999</v>
      </c>
      <c r="V48" s="6">
        <v>170.93970107000001</v>
      </c>
      <c r="W48" s="6">
        <v>211.67821781999999</v>
      </c>
      <c r="X48" s="6">
        <v>216.76150977</v>
      </c>
      <c r="Y48" s="6">
        <v>191.44853659</v>
      </c>
      <c r="Z48" s="6">
        <v>176.05853658999999</v>
      </c>
      <c r="AA48" s="7">
        <v>139.43206251999999</v>
      </c>
    </row>
    <row r="49" spans="1:27" x14ac:dyDescent="0.25">
      <c r="A49" s="1"/>
      <c r="B49" s="60"/>
      <c r="C49" s="5" t="s">
        <v>28</v>
      </c>
      <c r="D49" s="6">
        <v>27.002438160000001</v>
      </c>
      <c r="E49" s="6">
        <v>26.05060606</v>
      </c>
      <c r="F49" s="6">
        <v>23.48060606</v>
      </c>
      <c r="G49" s="6">
        <v>24.19060606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7"/>
    </row>
    <row r="50" spans="1:27" x14ac:dyDescent="0.25">
      <c r="A50" s="1"/>
      <c r="B50" s="60"/>
      <c r="C50" s="5" t="s">
        <v>29</v>
      </c>
      <c r="D50" s="6"/>
      <c r="E50" s="6"/>
      <c r="F50" s="6"/>
      <c r="G50" s="6"/>
      <c r="H50" s="6"/>
      <c r="I50" s="6">
        <v>46.78</v>
      </c>
      <c r="J50" s="6">
        <v>63.57</v>
      </c>
      <c r="K50" s="6">
        <v>66.754999999999995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/>
      <c r="E51" s="9"/>
      <c r="F51" s="9"/>
      <c r="G51" s="9"/>
      <c r="H51" s="9"/>
      <c r="I51" s="9">
        <v>140.34</v>
      </c>
      <c r="J51" s="9">
        <v>190.71</v>
      </c>
      <c r="K51" s="9">
        <v>200.26499999999999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9">
        <v>45456</v>
      </c>
      <c r="C52" s="5" t="s">
        <v>27</v>
      </c>
      <c r="D52" s="6">
        <v>127.58377358</v>
      </c>
      <c r="E52" s="6"/>
      <c r="F52" s="6"/>
      <c r="G52" s="6"/>
      <c r="H52" s="6"/>
      <c r="I52" s="6"/>
      <c r="J52" s="6"/>
      <c r="K52" s="6">
        <v>164.44740741000001</v>
      </c>
      <c r="L52" s="6">
        <v>157.01843317999999</v>
      </c>
      <c r="M52" s="6">
        <v>112.9396084</v>
      </c>
      <c r="N52" s="6">
        <v>99.446326839999998</v>
      </c>
      <c r="O52" s="6">
        <v>89.766114329999994</v>
      </c>
      <c r="P52" s="6">
        <v>78.351366459999994</v>
      </c>
      <c r="Q52" s="6">
        <v>70.741489360000003</v>
      </c>
      <c r="R52" s="6">
        <v>71.339290779999999</v>
      </c>
      <c r="S52" s="6">
        <v>100.10382855</v>
      </c>
      <c r="T52" s="6">
        <v>123.6988601</v>
      </c>
      <c r="U52" s="6">
        <v>125.34853658999999</v>
      </c>
      <c r="V52" s="6">
        <v>193.47</v>
      </c>
      <c r="W52" s="6">
        <v>243.15</v>
      </c>
      <c r="X52" s="6">
        <v>300.70999999999998</v>
      </c>
      <c r="Y52" s="6">
        <v>250.49</v>
      </c>
      <c r="Z52" s="6">
        <v>159.96</v>
      </c>
      <c r="AA52" s="7">
        <v>113.55080363</v>
      </c>
    </row>
    <row r="53" spans="1:27" x14ac:dyDescent="0.25">
      <c r="A53" s="1"/>
      <c r="B53" s="60"/>
      <c r="C53" s="5" t="s">
        <v>28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7"/>
    </row>
    <row r="54" spans="1:27" x14ac:dyDescent="0.25">
      <c r="A54" s="1"/>
      <c r="B54" s="60"/>
      <c r="C54" s="5" t="s">
        <v>29</v>
      </c>
      <c r="D54" s="6"/>
      <c r="E54" s="6">
        <v>45.445</v>
      </c>
      <c r="F54" s="6">
        <v>41.494999999999997</v>
      </c>
      <c r="G54" s="6">
        <v>39.994999999999997</v>
      </c>
      <c r="H54" s="6">
        <v>40.384999999999998</v>
      </c>
      <c r="I54" s="6">
        <v>47.56</v>
      </c>
      <c r="J54" s="6">
        <v>58.28</v>
      </c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>
        <v>136.33500000000001</v>
      </c>
      <c r="F55" s="9">
        <v>124.485</v>
      </c>
      <c r="G55" s="9">
        <v>119.985</v>
      </c>
      <c r="H55" s="9">
        <v>121.155</v>
      </c>
      <c r="I55" s="9">
        <v>142.68</v>
      </c>
      <c r="J55" s="9">
        <v>174.84</v>
      </c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9">
        <v>45457</v>
      </c>
      <c r="C56" s="5" t="s">
        <v>27</v>
      </c>
      <c r="D56" s="6">
        <v>102.21777778000001</v>
      </c>
      <c r="E56" s="6"/>
      <c r="F56" s="6"/>
      <c r="G56" s="6"/>
      <c r="H56" s="6">
        <v>76.438636360000004</v>
      </c>
      <c r="I56" s="6">
        <v>86.097777780000001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>
        <v>211.29</v>
      </c>
      <c r="Y56" s="6">
        <v>168.26</v>
      </c>
      <c r="Z56" s="6">
        <v>130.29</v>
      </c>
      <c r="AA56" s="7">
        <v>89.25</v>
      </c>
    </row>
    <row r="57" spans="1:27" x14ac:dyDescent="0.25">
      <c r="A57" s="1"/>
      <c r="B57" s="60"/>
      <c r="C57" s="5" t="s">
        <v>28</v>
      </c>
      <c r="D57" s="6"/>
      <c r="E57" s="6"/>
      <c r="F57" s="6"/>
      <c r="G57" s="6"/>
      <c r="H57" s="6"/>
      <c r="I57" s="6"/>
      <c r="J57" s="6">
        <v>26.43</v>
      </c>
      <c r="K57" s="6">
        <v>29.85</v>
      </c>
      <c r="L57" s="6"/>
      <c r="M57" s="6">
        <v>22.997560979999999</v>
      </c>
      <c r="N57" s="6">
        <v>20.38756098</v>
      </c>
      <c r="O57" s="6">
        <v>19.13756098</v>
      </c>
      <c r="P57" s="6">
        <v>19.427560979999999</v>
      </c>
      <c r="Q57" s="6">
        <v>15.097560980000001</v>
      </c>
      <c r="R57" s="6">
        <v>12.97756098</v>
      </c>
      <c r="S57" s="6">
        <v>14.85804832</v>
      </c>
      <c r="T57" s="6">
        <v>19.638506360000001</v>
      </c>
      <c r="U57" s="6">
        <v>24.364193159999999</v>
      </c>
      <c r="V57" s="6">
        <v>45.52</v>
      </c>
      <c r="W57" s="6">
        <v>66.37</v>
      </c>
      <c r="X57" s="6"/>
      <c r="Y57" s="6"/>
      <c r="Z57" s="6"/>
      <c r="AA57" s="7"/>
    </row>
    <row r="58" spans="1:27" x14ac:dyDescent="0.25">
      <c r="A58" s="1"/>
      <c r="B58" s="60"/>
      <c r="C58" s="5" t="s">
        <v>29</v>
      </c>
      <c r="D58" s="6"/>
      <c r="E58" s="6">
        <v>33.44</v>
      </c>
      <c r="F58" s="6">
        <v>30.004999999999999</v>
      </c>
      <c r="G58" s="6">
        <v>31.315000000000001</v>
      </c>
      <c r="H58" s="6"/>
      <c r="I58" s="6"/>
      <c r="J58" s="6"/>
      <c r="K58" s="6"/>
      <c r="L58" s="6">
        <v>46.01</v>
      </c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>
        <v>100.32</v>
      </c>
      <c r="F59" s="9">
        <v>90.015000000000001</v>
      </c>
      <c r="G59" s="9">
        <v>93.944999999999993</v>
      </c>
      <c r="H59" s="9"/>
      <c r="I59" s="9"/>
      <c r="J59" s="9"/>
      <c r="K59" s="9"/>
      <c r="L59" s="9">
        <v>138.03</v>
      </c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59">
        <v>45458</v>
      </c>
      <c r="C60" s="5" t="s">
        <v>27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>
        <v>106.49</v>
      </c>
      <c r="W60" s="6">
        <v>181.25</v>
      </c>
      <c r="X60" s="6">
        <v>217.7</v>
      </c>
      <c r="Y60" s="6">
        <v>195.44</v>
      </c>
      <c r="Z60" s="6">
        <v>166.34</v>
      </c>
      <c r="AA60" s="7">
        <v>89.892530230000006</v>
      </c>
    </row>
    <row r="61" spans="1:27" x14ac:dyDescent="0.25">
      <c r="A61" s="1"/>
      <c r="B61" s="60"/>
      <c r="C61" s="5" t="s">
        <v>28</v>
      </c>
      <c r="D61" s="6"/>
      <c r="E61" s="6">
        <v>12.375</v>
      </c>
      <c r="F61" s="6">
        <v>9.2200000000000006</v>
      </c>
      <c r="G61" s="6">
        <v>9.42</v>
      </c>
      <c r="H61" s="6">
        <v>6.31</v>
      </c>
      <c r="I61" s="6">
        <v>2.72</v>
      </c>
      <c r="J61" s="6">
        <v>0.46</v>
      </c>
      <c r="K61" s="6">
        <v>0.2</v>
      </c>
      <c r="L61" s="6">
        <v>6.71</v>
      </c>
      <c r="M61" s="6">
        <v>6.71</v>
      </c>
      <c r="N61" s="6">
        <v>6.71</v>
      </c>
      <c r="O61" s="6">
        <v>6.71</v>
      </c>
      <c r="P61" s="6">
        <v>6.71</v>
      </c>
      <c r="Q61" s="6">
        <v>6.71</v>
      </c>
      <c r="R61" s="6">
        <v>6.71</v>
      </c>
      <c r="S61" s="6">
        <v>6.71</v>
      </c>
      <c r="T61" s="6">
        <v>6.71</v>
      </c>
      <c r="U61" s="6">
        <v>13.39</v>
      </c>
      <c r="V61" s="6"/>
      <c r="W61" s="6"/>
      <c r="X61" s="6"/>
      <c r="Y61" s="6"/>
      <c r="Z61" s="6"/>
      <c r="AA61" s="7"/>
    </row>
    <row r="62" spans="1:27" x14ac:dyDescent="0.25">
      <c r="A62" s="1"/>
      <c r="B62" s="60"/>
      <c r="C62" s="5" t="s">
        <v>29</v>
      </c>
      <c r="D62" s="6">
        <v>29.43</v>
      </c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>
        <v>88.29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59">
        <v>45459</v>
      </c>
      <c r="C64" s="5" t="s">
        <v>27</v>
      </c>
      <c r="D64" s="6">
        <v>111.83329664</v>
      </c>
      <c r="E64" s="6">
        <v>119.96389972999999</v>
      </c>
      <c r="F64" s="6"/>
      <c r="G64" s="6"/>
      <c r="H64" s="6"/>
      <c r="I64" s="6"/>
      <c r="J64" s="6">
        <v>40.281882349999997</v>
      </c>
      <c r="K64" s="6">
        <v>4.7194923900000001</v>
      </c>
      <c r="L64" s="6">
        <v>34.443085609999997</v>
      </c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7"/>
    </row>
    <row r="65" spans="1:27" x14ac:dyDescent="0.25">
      <c r="A65" s="1"/>
      <c r="B65" s="60"/>
      <c r="C65" s="5" t="s">
        <v>28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>
        <v>7.96</v>
      </c>
      <c r="O65" s="6">
        <v>7.96</v>
      </c>
      <c r="P65" s="6">
        <v>7.96</v>
      </c>
      <c r="Q65" s="6">
        <v>7.96</v>
      </c>
      <c r="R65" s="6">
        <v>7.96</v>
      </c>
      <c r="S65" s="6">
        <v>7.96</v>
      </c>
      <c r="T65" s="6">
        <v>7.96</v>
      </c>
      <c r="U65" s="6">
        <v>14.824999999999999</v>
      </c>
      <c r="V65" s="6">
        <v>33.726578949999997</v>
      </c>
      <c r="W65" s="6">
        <v>77.559469550000003</v>
      </c>
      <c r="X65" s="6">
        <v>70.159886990000004</v>
      </c>
      <c r="Y65" s="6">
        <v>67.543461539999996</v>
      </c>
      <c r="Z65" s="6">
        <v>50.413157890000001</v>
      </c>
      <c r="AA65" s="7">
        <v>31.37</v>
      </c>
    </row>
    <row r="66" spans="1:27" x14ac:dyDescent="0.25">
      <c r="A66" s="1"/>
      <c r="B66" s="60"/>
      <c r="C66" s="5" t="s">
        <v>29</v>
      </c>
      <c r="D66" s="6"/>
      <c r="E66" s="6"/>
      <c r="F66" s="6">
        <v>28.26</v>
      </c>
      <c r="G66" s="6">
        <v>28.03</v>
      </c>
      <c r="H66" s="6">
        <v>29.47</v>
      </c>
      <c r="I66" s="6">
        <v>28.934999999999999</v>
      </c>
      <c r="J66" s="6"/>
      <c r="K66" s="6"/>
      <c r="L66" s="6"/>
      <c r="M66" s="6">
        <v>13.26</v>
      </c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>
        <v>84.78</v>
      </c>
      <c r="G67" s="9">
        <v>84.09</v>
      </c>
      <c r="H67" s="9">
        <v>88.41</v>
      </c>
      <c r="I67" s="9">
        <v>86.805000000000007</v>
      </c>
      <c r="J67" s="9"/>
      <c r="K67" s="9"/>
      <c r="L67" s="9"/>
      <c r="M67" s="9">
        <v>39.78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59">
        <v>45460</v>
      </c>
      <c r="C68" s="5" t="s">
        <v>27</v>
      </c>
      <c r="D68" s="6"/>
      <c r="E68" s="6">
        <v>114.26777778</v>
      </c>
      <c r="F68" s="6"/>
      <c r="G68" s="6"/>
      <c r="H68" s="6"/>
      <c r="I68" s="6"/>
      <c r="J68" s="6"/>
      <c r="K68" s="6"/>
      <c r="L68" s="6">
        <v>134.46853659000001</v>
      </c>
      <c r="M68" s="6">
        <v>123.59</v>
      </c>
      <c r="N68" s="6">
        <v>98.510047709999995</v>
      </c>
      <c r="O68" s="6">
        <v>87.066923079999995</v>
      </c>
      <c r="P68" s="6">
        <v>69.822764629999995</v>
      </c>
      <c r="Q68" s="6">
        <v>65.997846589999995</v>
      </c>
      <c r="R68" s="6">
        <v>76.589100389999999</v>
      </c>
      <c r="S68" s="6">
        <v>103.19</v>
      </c>
      <c r="T68" s="6">
        <v>106.40873793999999</v>
      </c>
      <c r="U68" s="6">
        <v>119.9674026</v>
      </c>
      <c r="V68" s="6">
        <v>200.19407225</v>
      </c>
      <c r="W68" s="6">
        <v>305.34355808999999</v>
      </c>
      <c r="X68" s="6">
        <v>340.29687178</v>
      </c>
      <c r="Y68" s="6">
        <v>318.35900644999998</v>
      </c>
      <c r="Z68" s="6">
        <v>207.48798934000001</v>
      </c>
      <c r="AA68" s="7">
        <v>196.11010075999999</v>
      </c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7"/>
    </row>
    <row r="70" spans="1:27" x14ac:dyDescent="0.25">
      <c r="A70" s="1"/>
      <c r="B70" s="60"/>
      <c r="C70" s="5" t="s">
        <v>29</v>
      </c>
      <c r="D70" s="6">
        <v>44.814999999999998</v>
      </c>
      <c r="E70" s="6"/>
      <c r="F70" s="6">
        <v>32.89</v>
      </c>
      <c r="G70" s="6">
        <v>33.5</v>
      </c>
      <c r="H70" s="6">
        <v>34.04</v>
      </c>
      <c r="I70" s="6">
        <v>44.704999999999998</v>
      </c>
      <c r="J70" s="6">
        <v>57.3</v>
      </c>
      <c r="K70" s="6">
        <v>63.015000000000001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>
        <v>134.44499999999999</v>
      </c>
      <c r="E71" s="9"/>
      <c r="F71" s="9">
        <v>98.67</v>
      </c>
      <c r="G71" s="9">
        <v>100.5</v>
      </c>
      <c r="H71" s="9">
        <v>102.12</v>
      </c>
      <c r="I71" s="9">
        <v>134.11500000000001</v>
      </c>
      <c r="J71" s="9">
        <v>171.9</v>
      </c>
      <c r="K71" s="9">
        <v>189.04499999999999</v>
      </c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9">
        <v>45461</v>
      </c>
      <c r="C72" s="5" t="s">
        <v>27</v>
      </c>
      <c r="D72" s="6">
        <v>165.47</v>
      </c>
      <c r="E72" s="6">
        <v>125.90814815</v>
      </c>
      <c r="F72" s="6">
        <v>120.20810247</v>
      </c>
      <c r="G72" s="6"/>
      <c r="H72" s="6">
        <v>116.65814815</v>
      </c>
      <c r="I72" s="6">
        <v>132.72814815000001</v>
      </c>
      <c r="J72" s="6">
        <v>196.8</v>
      </c>
      <c r="K72" s="6">
        <v>188.64</v>
      </c>
      <c r="L72" s="6">
        <v>129.02901586999999</v>
      </c>
      <c r="M72" s="6">
        <v>92.393437500000005</v>
      </c>
      <c r="N72" s="6">
        <v>74.632356689999995</v>
      </c>
      <c r="O72" s="6">
        <v>76.232298139999997</v>
      </c>
      <c r="P72" s="6">
        <v>71.945434779999999</v>
      </c>
      <c r="Q72" s="6">
        <v>68.902674419999997</v>
      </c>
      <c r="R72" s="6">
        <v>75.230589949999995</v>
      </c>
      <c r="S72" s="6">
        <v>96.77555898</v>
      </c>
      <c r="T72" s="6">
        <v>111.1823045</v>
      </c>
      <c r="U72" s="6">
        <v>127.53271943</v>
      </c>
      <c r="V72" s="6">
        <v>188.18744101999999</v>
      </c>
      <c r="W72" s="6">
        <v>332.37811704000001</v>
      </c>
      <c r="X72" s="6">
        <v>358.41178325999999</v>
      </c>
      <c r="Y72" s="6">
        <v>335.28101054000001</v>
      </c>
      <c r="Z72" s="6">
        <v>166.77576722000001</v>
      </c>
      <c r="AA72" s="7">
        <v>126.49265051</v>
      </c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7"/>
    </row>
    <row r="74" spans="1:27" x14ac:dyDescent="0.25">
      <c r="A74" s="1"/>
      <c r="B74" s="60"/>
      <c r="C74" s="5" t="s">
        <v>29</v>
      </c>
      <c r="D74" s="6"/>
      <c r="E74" s="6"/>
      <c r="F74" s="6"/>
      <c r="G74" s="6">
        <v>45.155000000000001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/>
      <c r="F75" s="9"/>
      <c r="G75" s="9">
        <v>135.465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59">
        <v>45462</v>
      </c>
      <c r="C76" s="5" t="s">
        <v>27</v>
      </c>
      <c r="D76" s="6">
        <v>136.43197019999999</v>
      </c>
      <c r="E76" s="6">
        <v>124.66299226</v>
      </c>
      <c r="F76" s="6"/>
      <c r="G76" s="6"/>
      <c r="H76" s="6"/>
      <c r="I76" s="6"/>
      <c r="J76" s="6"/>
      <c r="K76" s="6"/>
      <c r="L76" s="6">
        <v>136.77063881000001</v>
      </c>
      <c r="M76" s="6">
        <v>112.73991934999999</v>
      </c>
      <c r="N76" s="6">
        <v>101.42317336000001</v>
      </c>
      <c r="O76" s="6">
        <v>94.327477650000006</v>
      </c>
      <c r="P76" s="6">
        <v>86.95624961</v>
      </c>
      <c r="Q76" s="6">
        <v>53.482297719999998</v>
      </c>
      <c r="R76" s="6">
        <v>29.340695440000001</v>
      </c>
      <c r="S76" s="6">
        <v>72.825171100000006</v>
      </c>
      <c r="T76" s="6">
        <v>96.198290889999996</v>
      </c>
      <c r="U76" s="6">
        <v>127.79133216</v>
      </c>
      <c r="V76" s="6">
        <v>154.17348412000001</v>
      </c>
      <c r="W76" s="6">
        <v>210.37767391</v>
      </c>
      <c r="X76" s="6">
        <v>343.55884057999998</v>
      </c>
      <c r="Y76" s="6">
        <v>194.63884057999999</v>
      </c>
      <c r="Z76" s="6">
        <v>153.77884058000001</v>
      </c>
      <c r="AA76" s="7">
        <v>125.78884058</v>
      </c>
    </row>
    <row r="77" spans="1:27" x14ac:dyDescent="0.25">
      <c r="A77" s="1"/>
      <c r="B77" s="60"/>
      <c r="C77" s="5" t="s">
        <v>28</v>
      </c>
      <c r="D77" s="6"/>
      <c r="E77" s="6"/>
      <c r="F77" s="6">
        <v>27.87</v>
      </c>
      <c r="G77" s="6">
        <v>27.5</v>
      </c>
      <c r="H77" s="6">
        <v>27.237560980000001</v>
      </c>
      <c r="I77" s="6">
        <v>27.827560980000001</v>
      </c>
      <c r="J77" s="6">
        <v>37.524000000000001</v>
      </c>
      <c r="K77" s="6">
        <v>38.957074900000002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7"/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59">
        <v>45463</v>
      </c>
      <c r="C80" s="5" t="s">
        <v>27</v>
      </c>
      <c r="D80" s="6">
        <v>123.86230214</v>
      </c>
      <c r="E80" s="6">
        <v>112.64209265</v>
      </c>
      <c r="F80" s="6">
        <v>108.71777778000001</v>
      </c>
      <c r="G80" s="6">
        <v>105.84777778</v>
      </c>
      <c r="H80" s="6">
        <v>107.43777778</v>
      </c>
      <c r="I80" s="6">
        <v>116.95777778</v>
      </c>
      <c r="J80" s="6">
        <v>175.02</v>
      </c>
      <c r="K80" s="6">
        <v>154.77989643999999</v>
      </c>
      <c r="L80" s="6">
        <v>139.63067024</v>
      </c>
      <c r="M80" s="6">
        <v>115.75836364</v>
      </c>
      <c r="N80" s="6">
        <v>113.06390728</v>
      </c>
      <c r="O80" s="6">
        <v>114.33884614999999</v>
      </c>
      <c r="P80" s="6">
        <v>110.72981132</v>
      </c>
      <c r="Q80" s="6">
        <v>110.80174545</v>
      </c>
      <c r="R80" s="6">
        <v>108.38810811</v>
      </c>
      <c r="S80" s="6">
        <v>108.85682093</v>
      </c>
      <c r="T80" s="6">
        <v>120.48250088</v>
      </c>
      <c r="U80" s="6">
        <v>137.70995105</v>
      </c>
      <c r="V80" s="6">
        <v>185.37799711</v>
      </c>
      <c r="W80" s="6">
        <v>274.43104120999999</v>
      </c>
      <c r="X80" s="6">
        <v>399.97703264</v>
      </c>
      <c r="Y80" s="6">
        <v>312.08631012000001</v>
      </c>
      <c r="Z80" s="6">
        <v>169.67810703999999</v>
      </c>
      <c r="AA80" s="7">
        <v>130.63166939000001</v>
      </c>
    </row>
    <row r="81" spans="1:27" x14ac:dyDescent="0.25">
      <c r="A81" s="1"/>
      <c r="B81" s="60"/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7"/>
    </row>
    <row r="82" spans="1:27" x14ac:dyDescent="0.25">
      <c r="A82" s="1"/>
      <c r="B82" s="60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59">
        <v>45464</v>
      </c>
      <c r="C84" s="5" t="s">
        <v>27</v>
      </c>
      <c r="D84" s="6">
        <v>142.04718917</v>
      </c>
      <c r="E84" s="6">
        <v>121.67333333000001</v>
      </c>
      <c r="F84" s="6">
        <v>116.90377358000001</v>
      </c>
      <c r="G84" s="6">
        <v>114.32144279000001</v>
      </c>
      <c r="H84" s="6">
        <v>114.30086864</v>
      </c>
      <c r="I84" s="6">
        <v>116.3233956</v>
      </c>
      <c r="J84" s="6">
        <v>150.07852056999999</v>
      </c>
      <c r="K84" s="6">
        <v>160.24517304</v>
      </c>
      <c r="L84" s="6">
        <v>165.25607787999999</v>
      </c>
      <c r="M84" s="6">
        <v>134.74055333000001</v>
      </c>
      <c r="N84" s="6">
        <v>129.97394077999999</v>
      </c>
      <c r="O84" s="6">
        <v>123.58167731</v>
      </c>
      <c r="P84" s="6">
        <v>118.215625</v>
      </c>
      <c r="Q84" s="6">
        <v>113.92652441</v>
      </c>
      <c r="R84" s="6">
        <v>110.52507448</v>
      </c>
      <c r="S84" s="6">
        <v>112.35697614999999</v>
      </c>
      <c r="T84" s="6">
        <v>119.36258961</v>
      </c>
      <c r="U84" s="6">
        <v>191.00644482999999</v>
      </c>
      <c r="V84" s="6">
        <v>216.52578947000001</v>
      </c>
      <c r="W84" s="6">
        <v>371.89141934999998</v>
      </c>
      <c r="X84" s="6">
        <v>373.02237287999998</v>
      </c>
      <c r="Y84" s="6">
        <v>299.67237288000001</v>
      </c>
      <c r="Z84" s="6">
        <v>193.21528483</v>
      </c>
      <c r="AA84" s="7">
        <v>156.96456522</v>
      </c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7"/>
    </row>
    <row r="86" spans="1:27" x14ac:dyDescent="0.25">
      <c r="A86" s="1"/>
      <c r="B86" s="60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59">
        <v>45465</v>
      </c>
      <c r="C88" s="5" t="s">
        <v>27</v>
      </c>
      <c r="D88" s="6">
        <v>126.37037807</v>
      </c>
      <c r="E88" s="6">
        <v>111.1</v>
      </c>
      <c r="F88" s="6">
        <v>93.214920629999995</v>
      </c>
      <c r="G88" s="6"/>
      <c r="H88" s="6">
        <v>98.68</v>
      </c>
      <c r="I88" s="6">
        <v>96.23</v>
      </c>
      <c r="J88" s="6">
        <v>87.983299489999993</v>
      </c>
      <c r="K88" s="6">
        <v>64.002895749999993</v>
      </c>
      <c r="L88" s="6"/>
      <c r="M88" s="6">
        <v>45.01</v>
      </c>
      <c r="N88" s="6">
        <v>16.263333329999998</v>
      </c>
      <c r="O88" s="6">
        <v>4.6349999999999998</v>
      </c>
      <c r="P88" s="6">
        <v>3.4849999999999999</v>
      </c>
      <c r="Q88" s="6">
        <v>2.1293636399999998</v>
      </c>
      <c r="R88" s="6">
        <v>2.1252806500000001</v>
      </c>
      <c r="S88" s="6">
        <v>0.75643243000000004</v>
      </c>
      <c r="T88" s="6">
        <v>13.84589134</v>
      </c>
      <c r="U88" s="6">
        <v>72.598357140000005</v>
      </c>
      <c r="V88" s="6">
        <v>123.75360686</v>
      </c>
      <c r="W88" s="6">
        <v>163.85464271999999</v>
      </c>
      <c r="X88" s="6">
        <v>183.04310888000001</v>
      </c>
      <c r="Y88" s="6">
        <v>182.16558563999999</v>
      </c>
      <c r="Z88" s="6">
        <v>150.13940567</v>
      </c>
      <c r="AA88" s="7">
        <v>121.33</v>
      </c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7"/>
    </row>
    <row r="90" spans="1:27" x14ac:dyDescent="0.25">
      <c r="A90" s="1"/>
      <c r="B90" s="60"/>
      <c r="C90" s="5" t="s">
        <v>29</v>
      </c>
      <c r="D90" s="6"/>
      <c r="E90" s="6"/>
      <c r="F90" s="6"/>
      <c r="G90" s="6">
        <v>36.69</v>
      </c>
      <c r="H90" s="6"/>
      <c r="I90" s="6"/>
      <c r="J90" s="6"/>
      <c r="K90" s="6"/>
      <c r="L90" s="6">
        <v>25.16</v>
      </c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/>
      <c r="F91" s="9"/>
      <c r="G91" s="9">
        <v>110.07</v>
      </c>
      <c r="H91" s="9"/>
      <c r="I91" s="9"/>
      <c r="J91" s="9"/>
      <c r="K91" s="9"/>
      <c r="L91" s="9">
        <v>75.48</v>
      </c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59">
        <v>45466</v>
      </c>
      <c r="C92" s="5" t="s">
        <v>27</v>
      </c>
      <c r="D92" s="6">
        <v>121.86870992</v>
      </c>
      <c r="E92" s="6">
        <v>108.21318182</v>
      </c>
      <c r="F92" s="6">
        <v>97.93216176</v>
      </c>
      <c r="G92" s="6">
        <v>91.38</v>
      </c>
      <c r="H92" s="6"/>
      <c r="I92" s="6">
        <v>78.349999999999994</v>
      </c>
      <c r="J92" s="6">
        <v>73.430000000000007</v>
      </c>
      <c r="K92" s="6">
        <v>60.241609199999999</v>
      </c>
      <c r="L92" s="6">
        <v>26.427510649999999</v>
      </c>
      <c r="M92" s="6"/>
      <c r="N92" s="6"/>
      <c r="O92" s="6"/>
      <c r="P92" s="6"/>
      <c r="Q92" s="6">
        <v>14.88645161</v>
      </c>
      <c r="R92" s="6">
        <v>14.887872339999999</v>
      </c>
      <c r="S92" s="6">
        <v>14.89</v>
      </c>
      <c r="T92" s="6">
        <v>14.89</v>
      </c>
      <c r="U92" s="6">
        <v>24.257428569999998</v>
      </c>
      <c r="V92" s="6">
        <v>108.21487881</v>
      </c>
      <c r="W92" s="6"/>
      <c r="X92" s="6"/>
      <c r="Y92" s="6"/>
      <c r="Z92" s="6"/>
      <c r="AA92" s="7"/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/>
      <c r="J93" s="6"/>
      <c r="K93" s="6"/>
      <c r="L93" s="6"/>
      <c r="M93" s="6">
        <v>1.2753749999999999</v>
      </c>
      <c r="N93" s="6">
        <v>3.4482051299999998</v>
      </c>
      <c r="O93" s="6">
        <v>3.4471301200000002</v>
      </c>
      <c r="P93" s="6">
        <v>3.4464102599999999</v>
      </c>
      <c r="Q93" s="6"/>
      <c r="R93" s="6"/>
      <c r="S93" s="6"/>
      <c r="T93" s="6"/>
      <c r="U93" s="6"/>
      <c r="V93" s="6"/>
      <c r="W93" s="6">
        <v>43.54737789</v>
      </c>
      <c r="X93" s="6">
        <v>65.18469279</v>
      </c>
      <c r="Y93" s="6">
        <v>68.752962960000005</v>
      </c>
      <c r="Z93" s="6">
        <v>47.432816940000002</v>
      </c>
      <c r="AA93" s="7">
        <v>32.634516130000002</v>
      </c>
    </row>
    <row r="94" spans="1:27" x14ac:dyDescent="0.25">
      <c r="A94" s="1"/>
      <c r="B94" s="60"/>
      <c r="C94" s="5" t="s">
        <v>29</v>
      </c>
      <c r="D94" s="6"/>
      <c r="E94" s="6"/>
      <c r="F94" s="6"/>
      <c r="G94" s="6"/>
      <c r="H94" s="6">
        <v>31.585000000000001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/>
      <c r="G95" s="9"/>
      <c r="H95" s="9">
        <v>94.754999999999995</v>
      </c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9">
        <v>45467</v>
      </c>
      <c r="C96" s="5" t="s">
        <v>27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>
        <v>38.4308531</v>
      </c>
      <c r="R96" s="6">
        <v>41.286206479999997</v>
      </c>
      <c r="S96" s="6">
        <v>107.06030130000001</v>
      </c>
      <c r="T96" s="6">
        <v>130.27038184</v>
      </c>
      <c r="U96" s="6">
        <v>134.11425702</v>
      </c>
      <c r="V96" s="6">
        <v>184.65175174999999</v>
      </c>
      <c r="W96" s="6">
        <v>256.17642812999998</v>
      </c>
      <c r="X96" s="6">
        <v>375.44288889000001</v>
      </c>
      <c r="Y96" s="6">
        <v>318.02293674999999</v>
      </c>
      <c r="Z96" s="6"/>
      <c r="AA96" s="7">
        <v>169.32</v>
      </c>
    </row>
    <row r="97" spans="1:27" x14ac:dyDescent="0.25">
      <c r="A97" s="1"/>
      <c r="B97" s="60"/>
      <c r="C97" s="5" t="s">
        <v>28</v>
      </c>
      <c r="D97" s="6">
        <v>32.130000000000003</v>
      </c>
      <c r="E97" s="6"/>
      <c r="F97" s="6"/>
      <c r="G97" s="6"/>
      <c r="H97" s="6"/>
      <c r="I97" s="6"/>
      <c r="J97" s="6">
        <v>62.97</v>
      </c>
      <c r="K97" s="6">
        <v>60.87</v>
      </c>
      <c r="L97" s="6">
        <v>54.39</v>
      </c>
      <c r="M97" s="6">
        <v>33.4690084</v>
      </c>
      <c r="N97" s="6">
        <v>17.28</v>
      </c>
      <c r="O97" s="6">
        <v>11.66</v>
      </c>
      <c r="P97" s="6">
        <v>8.9700000000000006</v>
      </c>
      <c r="Q97" s="6"/>
      <c r="R97" s="6"/>
      <c r="S97" s="6"/>
      <c r="T97" s="6"/>
      <c r="U97" s="6"/>
      <c r="V97" s="6"/>
      <c r="W97" s="6"/>
      <c r="X97" s="6"/>
      <c r="Y97" s="6"/>
      <c r="Z97" s="6">
        <v>74</v>
      </c>
      <c r="AA97" s="7"/>
    </row>
    <row r="98" spans="1:27" x14ac:dyDescent="0.25">
      <c r="A98" s="1"/>
      <c r="B98" s="60"/>
      <c r="C98" s="5" t="s">
        <v>29</v>
      </c>
      <c r="D98" s="6"/>
      <c r="E98" s="6">
        <v>45.704999999999998</v>
      </c>
      <c r="F98" s="6">
        <v>41.48</v>
      </c>
      <c r="G98" s="6">
        <v>41.14</v>
      </c>
      <c r="H98" s="6">
        <v>42.134999999999998</v>
      </c>
      <c r="I98" s="6">
        <v>47.98</v>
      </c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>
        <v>137.11500000000001</v>
      </c>
      <c r="F99" s="9">
        <v>124.44</v>
      </c>
      <c r="G99" s="9">
        <v>123.42</v>
      </c>
      <c r="H99" s="9">
        <v>126.405</v>
      </c>
      <c r="I99" s="9">
        <v>143.94</v>
      </c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9">
        <v>45468</v>
      </c>
      <c r="C100" s="5" t="s">
        <v>27</v>
      </c>
      <c r="D100" s="6">
        <v>335.43</v>
      </c>
      <c r="E100" s="6"/>
      <c r="F100" s="6"/>
      <c r="G100" s="6">
        <v>195.46789063</v>
      </c>
      <c r="H100" s="6">
        <v>195.96777778000001</v>
      </c>
      <c r="I100" s="6">
        <v>230.21168714000001</v>
      </c>
      <c r="J100" s="6">
        <v>246.13712898</v>
      </c>
      <c r="K100" s="6">
        <v>175.37853659000001</v>
      </c>
      <c r="L100" s="6">
        <v>144.58419812</v>
      </c>
      <c r="M100" s="6">
        <v>117.48777778</v>
      </c>
      <c r="N100" s="6">
        <v>102.14777778</v>
      </c>
      <c r="O100" s="6">
        <v>117.84</v>
      </c>
      <c r="P100" s="6">
        <v>129.03</v>
      </c>
      <c r="Q100" s="6">
        <v>123.55406879</v>
      </c>
      <c r="R100" s="6">
        <v>145.23818673</v>
      </c>
      <c r="S100" s="6">
        <v>161.44917642999999</v>
      </c>
      <c r="T100" s="6">
        <v>261.27881356</v>
      </c>
      <c r="U100" s="6">
        <v>488.56205635999999</v>
      </c>
      <c r="V100" s="6">
        <v>520.09406779999995</v>
      </c>
      <c r="W100" s="6"/>
      <c r="X100" s="6"/>
      <c r="Y100" s="6"/>
      <c r="Z100" s="6"/>
      <c r="AA100" s="7"/>
    </row>
    <row r="101" spans="1:27" x14ac:dyDescent="0.25">
      <c r="A101" s="1"/>
      <c r="B101" s="60"/>
      <c r="C101" s="5" t="s">
        <v>28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>
        <v>251.01</v>
      </c>
      <c r="X101" s="6">
        <v>174.36217633000001</v>
      </c>
      <c r="Y101" s="6">
        <v>150.63</v>
      </c>
      <c r="Z101" s="6">
        <v>225.01</v>
      </c>
      <c r="AA101" s="7">
        <v>170.65</v>
      </c>
    </row>
    <row r="102" spans="1:27" x14ac:dyDescent="0.25">
      <c r="A102" s="1"/>
      <c r="B102" s="60"/>
      <c r="C102" s="5" t="s">
        <v>29</v>
      </c>
      <c r="D102" s="6"/>
      <c r="E102" s="6">
        <v>100.46</v>
      </c>
      <c r="F102" s="6">
        <v>76.040000000000006</v>
      </c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/>
      <c r="E103" s="9">
        <v>301.38</v>
      </c>
      <c r="F103" s="9">
        <v>228.12</v>
      </c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59">
        <v>45469</v>
      </c>
      <c r="C104" s="5" t="s">
        <v>27</v>
      </c>
      <c r="D104" s="6">
        <v>162.77000000000001</v>
      </c>
      <c r="E104" s="6">
        <v>150.97999999999999</v>
      </c>
      <c r="F104" s="6">
        <v>142.97999999999999</v>
      </c>
      <c r="G104" s="6">
        <v>143.19</v>
      </c>
      <c r="H104" s="6"/>
      <c r="I104" s="6"/>
      <c r="J104" s="6">
        <v>152.04362900000001</v>
      </c>
      <c r="K104" s="6">
        <v>170.01287152</v>
      </c>
      <c r="L104" s="6">
        <v>162.08045446</v>
      </c>
      <c r="M104" s="6">
        <v>132.25081420000001</v>
      </c>
      <c r="N104" s="6"/>
      <c r="O104" s="6"/>
      <c r="P104" s="6"/>
      <c r="Q104" s="6"/>
      <c r="R104" s="6"/>
      <c r="S104" s="6"/>
      <c r="T104" s="6"/>
      <c r="U104" s="6">
        <v>149.96873708000001</v>
      </c>
      <c r="V104" s="6">
        <v>214.39182283</v>
      </c>
      <c r="W104" s="6">
        <v>293.26609940999998</v>
      </c>
      <c r="X104" s="6"/>
      <c r="Y104" s="6"/>
      <c r="Z104" s="6"/>
      <c r="AA104" s="7"/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/>
      <c r="H105" s="6"/>
      <c r="I105" s="6">
        <v>29.61</v>
      </c>
      <c r="J105" s="6"/>
      <c r="K105" s="6"/>
      <c r="L105" s="6"/>
      <c r="M105" s="6"/>
      <c r="N105" s="6">
        <v>48.27</v>
      </c>
      <c r="O105" s="6">
        <v>32.114008730000002</v>
      </c>
      <c r="P105" s="6">
        <v>28.26337096</v>
      </c>
      <c r="Q105" s="6">
        <v>27.470826370000001</v>
      </c>
      <c r="R105" s="6">
        <v>26.233525669999999</v>
      </c>
      <c r="S105" s="6">
        <v>27.70527972</v>
      </c>
      <c r="T105" s="6">
        <v>30.406785710000001</v>
      </c>
      <c r="U105" s="6"/>
      <c r="V105" s="6"/>
      <c r="W105" s="6"/>
      <c r="X105" s="6">
        <v>129.49</v>
      </c>
      <c r="Y105" s="6">
        <v>89.21</v>
      </c>
      <c r="Z105" s="6">
        <v>42.82181422</v>
      </c>
      <c r="AA105" s="7">
        <v>36.073483080000003</v>
      </c>
    </row>
    <row r="106" spans="1:27" x14ac:dyDescent="0.25">
      <c r="A106" s="1"/>
      <c r="B106" s="60"/>
      <c r="C106" s="5" t="s">
        <v>29</v>
      </c>
      <c r="D106" s="6"/>
      <c r="E106" s="6"/>
      <c r="F106" s="6"/>
      <c r="G106" s="6"/>
      <c r="H106" s="6">
        <v>45.854999999999997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/>
      <c r="F107" s="9"/>
      <c r="G107" s="9"/>
      <c r="H107" s="9">
        <v>137.565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59">
        <v>45470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>
        <v>186.06</v>
      </c>
      <c r="L108" s="6">
        <v>172.5</v>
      </c>
      <c r="M108" s="6">
        <v>134.22</v>
      </c>
      <c r="N108" s="6">
        <v>130.16999999999999</v>
      </c>
      <c r="O108" s="6">
        <v>124.46</v>
      </c>
      <c r="P108" s="6">
        <v>122.31</v>
      </c>
      <c r="Q108" s="6"/>
      <c r="R108" s="6">
        <v>123.69</v>
      </c>
      <c r="S108" s="6">
        <v>135.63</v>
      </c>
      <c r="T108" s="6">
        <v>131.08416111</v>
      </c>
      <c r="U108" s="6">
        <v>129.359083</v>
      </c>
      <c r="V108" s="6"/>
      <c r="W108" s="6"/>
      <c r="X108" s="6"/>
      <c r="Y108" s="6"/>
      <c r="Z108" s="6"/>
      <c r="AA108" s="7"/>
    </row>
    <row r="109" spans="1:27" x14ac:dyDescent="0.25">
      <c r="A109" s="1"/>
      <c r="B109" s="60"/>
      <c r="C109" s="5" t="s">
        <v>28</v>
      </c>
      <c r="D109" s="6">
        <v>28.86538462</v>
      </c>
      <c r="E109" s="6">
        <v>28.4880663</v>
      </c>
      <c r="F109" s="6">
        <v>24.09</v>
      </c>
      <c r="G109" s="6">
        <v>24.13</v>
      </c>
      <c r="H109" s="6"/>
      <c r="I109" s="6"/>
      <c r="J109" s="6">
        <v>57.34</v>
      </c>
      <c r="K109" s="6"/>
      <c r="L109" s="6"/>
      <c r="M109" s="6"/>
      <c r="N109" s="6"/>
      <c r="O109" s="6"/>
      <c r="P109" s="6"/>
      <c r="Q109" s="6">
        <v>23.967560979999998</v>
      </c>
      <c r="R109" s="6"/>
      <c r="S109" s="6"/>
      <c r="T109" s="6"/>
      <c r="U109" s="6"/>
      <c r="V109" s="6">
        <v>50.078000000000003</v>
      </c>
      <c r="W109" s="6">
        <v>77.624640740000004</v>
      </c>
      <c r="X109" s="6">
        <v>119.89930683999999</v>
      </c>
      <c r="Y109" s="6">
        <v>92.763189710000006</v>
      </c>
      <c r="Z109" s="6">
        <v>44.178595039999998</v>
      </c>
      <c r="AA109" s="7">
        <v>54.88</v>
      </c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>
        <v>38.145000000000003</v>
      </c>
      <c r="I110" s="6">
        <v>41.07</v>
      </c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/>
      <c r="H111" s="9">
        <v>114.435</v>
      </c>
      <c r="I111" s="9">
        <v>123.21</v>
      </c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9">
        <v>45471</v>
      </c>
      <c r="C112" s="5" t="s">
        <v>27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>
        <v>205.86</v>
      </c>
      <c r="X112" s="6"/>
      <c r="Y112" s="6"/>
      <c r="Z112" s="6"/>
      <c r="AA112" s="7"/>
    </row>
    <row r="113" spans="1:27" x14ac:dyDescent="0.25">
      <c r="A113" s="1"/>
      <c r="B113" s="60"/>
      <c r="C113" s="5" t="s">
        <v>28</v>
      </c>
      <c r="D113" s="6">
        <v>35.750618029999998</v>
      </c>
      <c r="E113" s="6">
        <v>31.33</v>
      </c>
      <c r="F113" s="6">
        <v>28.28</v>
      </c>
      <c r="G113" s="6">
        <v>26.93</v>
      </c>
      <c r="H113" s="6">
        <v>26.818969070000001</v>
      </c>
      <c r="I113" s="6">
        <v>27.90756098</v>
      </c>
      <c r="J113" s="6">
        <v>35.36756098</v>
      </c>
      <c r="K113" s="6">
        <v>36.619999999999997</v>
      </c>
      <c r="L113" s="6">
        <v>25.337560979999999</v>
      </c>
      <c r="M113" s="6">
        <v>18.797222219999998</v>
      </c>
      <c r="N113" s="6">
        <v>8.0272222200000005</v>
      </c>
      <c r="O113" s="6">
        <v>11.94722222</v>
      </c>
      <c r="P113" s="6"/>
      <c r="Q113" s="6"/>
      <c r="R113" s="6">
        <v>32.820515880000002</v>
      </c>
      <c r="S113" s="6">
        <v>45.8</v>
      </c>
      <c r="T113" s="6">
        <v>33.803249450000003</v>
      </c>
      <c r="U113" s="6">
        <v>32.195621889999998</v>
      </c>
      <c r="V113" s="6">
        <v>31.65</v>
      </c>
      <c r="W113" s="6"/>
      <c r="X113" s="6">
        <v>75.61</v>
      </c>
      <c r="Y113" s="6">
        <v>69.78</v>
      </c>
      <c r="Z113" s="6">
        <v>63.39</v>
      </c>
      <c r="AA113" s="7">
        <v>54.39</v>
      </c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>
        <v>26.664999999999999</v>
      </c>
      <c r="Q114" s="6">
        <v>35.765000000000001</v>
      </c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>
        <v>79.995000000000005</v>
      </c>
      <c r="Q115" s="9">
        <v>107.295</v>
      </c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9">
        <v>45472</v>
      </c>
      <c r="C116" s="5" t="s">
        <v>27</v>
      </c>
      <c r="D116" s="6"/>
      <c r="E116" s="6">
        <v>145.57</v>
      </c>
      <c r="F116" s="6"/>
      <c r="G116" s="6"/>
      <c r="H116" s="6"/>
      <c r="I116" s="6"/>
      <c r="J116" s="6"/>
      <c r="K116" s="6">
        <v>103.43</v>
      </c>
      <c r="L116" s="6">
        <v>83.52</v>
      </c>
      <c r="M116" s="6">
        <v>38.409999999999997</v>
      </c>
      <c r="N116" s="6">
        <v>6.51</v>
      </c>
      <c r="O116" s="6"/>
      <c r="P116" s="6"/>
      <c r="Q116" s="6"/>
      <c r="R116" s="6"/>
      <c r="S116" s="6"/>
      <c r="T116" s="6"/>
      <c r="U116" s="6"/>
      <c r="V116" s="6">
        <v>211.74</v>
      </c>
      <c r="W116" s="6"/>
      <c r="X116" s="6"/>
      <c r="Y116" s="6">
        <v>321.38</v>
      </c>
      <c r="Z116" s="6">
        <v>178.82</v>
      </c>
      <c r="AA116" s="7">
        <v>139.66999999999999</v>
      </c>
    </row>
    <row r="117" spans="1:27" x14ac:dyDescent="0.25">
      <c r="A117" s="1"/>
      <c r="B117" s="60"/>
      <c r="C117" s="5" t="s">
        <v>28</v>
      </c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>
        <v>4.8</v>
      </c>
      <c r="P117" s="6">
        <v>4.8</v>
      </c>
      <c r="Q117" s="6">
        <v>4.8</v>
      </c>
      <c r="R117" s="6">
        <v>4.8</v>
      </c>
      <c r="S117" s="6">
        <v>4.8</v>
      </c>
      <c r="T117" s="6">
        <v>8.1</v>
      </c>
      <c r="U117" s="6">
        <v>27.92</v>
      </c>
      <c r="V117" s="6"/>
      <c r="W117" s="6">
        <v>78.43442177</v>
      </c>
      <c r="X117" s="6">
        <v>63.114285709999997</v>
      </c>
      <c r="Y117" s="6"/>
      <c r="Z117" s="6"/>
      <c r="AA117" s="7"/>
    </row>
    <row r="118" spans="1:27" x14ac:dyDescent="0.25">
      <c r="A118" s="1"/>
      <c r="B118" s="60"/>
      <c r="C118" s="5" t="s">
        <v>29</v>
      </c>
      <c r="D118" s="6">
        <v>68.849999999999994</v>
      </c>
      <c r="E118" s="6"/>
      <c r="F118" s="6">
        <v>52.704999999999998</v>
      </c>
      <c r="G118" s="6">
        <v>52.674999999999997</v>
      </c>
      <c r="H118" s="6">
        <v>51.39</v>
      </c>
      <c r="I118" s="6">
        <v>49.405000000000001</v>
      </c>
      <c r="J118" s="6">
        <v>45.715000000000003</v>
      </c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>
        <v>206.55</v>
      </c>
      <c r="E119" s="9"/>
      <c r="F119" s="9">
        <v>158.11500000000001</v>
      </c>
      <c r="G119" s="9">
        <v>158.02500000000001</v>
      </c>
      <c r="H119" s="9">
        <v>154.16999999999999</v>
      </c>
      <c r="I119" s="9">
        <v>148.215</v>
      </c>
      <c r="J119" s="9">
        <v>137.14500000000001</v>
      </c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9">
        <v>45473</v>
      </c>
      <c r="C120" s="5" t="s">
        <v>27</v>
      </c>
      <c r="D120" s="6">
        <v>112.97</v>
      </c>
      <c r="E120" s="6">
        <v>129.30000000000001</v>
      </c>
      <c r="F120" s="6">
        <v>106.30043015</v>
      </c>
      <c r="G120" s="6">
        <v>120.36</v>
      </c>
      <c r="H120" s="6">
        <v>92.63</v>
      </c>
      <c r="I120" s="6">
        <v>64.38</v>
      </c>
      <c r="J120" s="6">
        <v>60.24</v>
      </c>
      <c r="K120" s="6">
        <v>25.41</v>
      </c>
      <c r="L120" s="6"/>
      <c r="M120" s="6"/>
      <c r="N120" s="6"/>
      <c r="O120" s="6"/>
      <c r="P120" s="6"/>
      <c r="Q120" s="6"/>
      <c r="R120" s="6"/>
      <c r="S120" s="6">
        <v>1</v>
      </c>
      <c r="T120" s="6"/>
      <c r="U120" s="6">
        <v>57.86</v>
      </c>
      <c r="V120" s="6">
        <v>144.47999999999999</v>
      </c>
      <c r="W120" s="6">
        <v>174.39</v>
      </c>
      <c r="X120" s="6"/>
      <c r="Y120" s="6">
        <v>184.94</v>
      </c>
      <c r="Z120" s="6"/>
      <c r="AA120" s="7">
        <v>129.52839829000001</v>
      </c>
    </row>
    <row r="121" spans="1:27" x14ac:dyDescent="0.25">
      <c r="A121" s="1"/>
      <c r="B121" s="60"/>
      <c r="C121" s="5" t="s">
        <v>28</v>
      </c>
      <c r="D121" s="6"/>
      <c r="E121" s="6"/>
      <c r="F121" s="6"/>
      <c r="G121" s="6"/>
      <c r="H121" s="6"/>
      <c r="I121" s="6"/>
      <c r="J121" s="6"/>
      <c r="K121" s="6"/>
      <c r="L121" s="6">
        <v>2.05375</v>
      </c>
      <c r="M121" s="6">
        <v>0.25514286000000003</v>
      </c>
      <c r="N121" s="6">
        <v>0.24580645000000001</v>
      </c>
      <c r="O121" s="6">
        <v>0.24374999999999999</v>
      </c>
      <c r="P121" s="6">
        <v>0.24374999999999999</v>
      </c>
      <c r="Q121" s="6">
        <v>0.24374999999999999</v>
      </c>
      <c r="R121" s="6">
        <v>0.24374999999999999</v>
      </c>
      <c r="S121" s="6"/>
      <c r="T121" s="6"/>
      <c r="U121" s="6"/>
      <c r="V121" s="6"/>
      <c r="W121" s="6"/>
      <c r="X121" s="6">
        <v>66.489999999999995</v>
      </c>
      <c r="Y121" s="6"/>
      <c r="Z121" s="6">
        <v>53.45</v>
      </c>
      <c r="AA121" s="7"/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>
        <v>0.38500000000000001</v>
      </c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>
        <v>1.155</v>
      </c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/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45444</v>
      </c>
      <c r="B2" s="18" t="s">
        <v>34</v>
      </c>
      <c r="C2" s="18">
        <v>1</v>
      </c>
      <c r="D2" s="19">
        <v>61.567</v>
      </c>
    </row>
    <row r="3" spans="1:4" ht="15.75" x14ac:dyDescent="0.25">
      <c r="A3" s="17">
        <v>45445</v>
      </c>
      <c r="B3" s="18" t="s">
        <v>34</v>
      </c>
      <c r="C3" s="18">
        <v>1</v>
      </c>
      <c r="D3" s="19">
        <v>61.567</v>
      </c>
    </row>
    <row r="4" spans="1:4" ht="15.75" x14ac:dyDescent="0.25">
      <c r="A4" s="17">
        <v>45446</v>
      </c>
      <c r="B4" s="18" t="s">
        <v>34</v>
      </c>
      <c r="C4" s="18">
        <v>1</v>
      </c>
      <c r="D4" s="19">
        <v>61.567</v>
      </c>
    </row>
    <row r="5" spans="1:4" ht="15.75" x14ac:dyDescent="0.25">
      <c r="A5" s="17">
        <v>45447</v>
      </c>
      <c r="B5" s="18" t="s">
        <v>34</v>
      </c>
      <c r="C5" s="18">
        <v>1</v>
      </c>
      <c r="D5" s="19">
        <v>61.564999999999998</v>
      </c>
    </row>
    <row r="6" spans="1:4" ht="15.75" x14ac:dyDescent="0.25">
      <c r="A6" s="17">
        <v>45448</v>
      </c>
      <c r="B6" s="18" t="s">
        <v>34</v>
      </c>
      <c r="C6" s="18">
        <v>1</v>
      </c>
      <c r="D6" s="19">
        <v>61.564999999999998</v>
      </c>
    </row>
    <row r="7" spans="1:4" ht="15.75" x14ac:dyDescent="0.25">
      <c r="A7" s="17">
        <v>45449</v>
      </c>
      <c r="B7" s="18" t="s">
        <v>34</v>
      </c>
      <c r="C7" s="18">
        <v>1</v>
      </c>
      <c r="D7" s="19">
        <v>61.558999999999997</v>
      </c>
    </row>
    <row r="8" spans="1:4" ht="15.75" x14ac:dyDescent="0.25">
      <c r="A8" s="17">
        <v>45450</v>
      </c>
      <c r="B8" s="18" t="s">
        <v>34</v>
      </c>
      <c r="C8" s="18">
        <v>1</v>
      </c>
      <c r="D8" s="19">
        <v>61.575000000000003</v>
      </c>
    </row>
    <row r="9" spans="1:4" ht="15.75" x14ac:dyDescent="0.25">
      <c r="A9" s="17">
        <v>45451</v>
      </c>
      <c r="B9" s="18" t="s">
        <v>34</v>
      </c>
      <c r="C9" s="18">
        <v>1</v>
      </c>
      <c r="D9" s="19">
        <v>61.572699999999998</v>
      </c>
    </row>
    <row r="10" spans="1:4" ht="15.75" x14ac:dyDescent="0.25">
      <c r="A10" s="17">
        <v>45452</v>
      </c>
      <c r="B10" s="18" t="s">
        <v>34</v>
      </c>
      <c r="C10" s="18">
        <v>1</v>
      </c>
      <c r="D10" s="19">
        <v>61.572699999999998</v>
      </c>
    </row>
    <row r="11" spans="1:4" ht="15.75" x14ac:dyDescent="0.25">
      <c r="A11" s="17">
        <v>45453</v>
      </c>
      <c r="B11" s="18" t="s">
        <v>34</v>
      </c>
      <c r="C11" s="18">
        <v>1</v>
      </c>
      <c r="D11" s="19">
        <v>61.572699999999998</v>
      </c>
    </row>
    <row r="12" spans="1:4" ht="15.75" x14ac:dyDescent="0.25">
      <c r="A12" s="17">
        <v>45454</v>
      </c>
      <c r="B12" s="18" t="s">
        <v>34</v>
      </c>
      <c r="C12" s="18">
        <v>1</v>
      </c>
      <c r="D12" s="19">
        <v>61.575000000000003</v>
      </c>
    </row>
    <row r="13" spans="1:4" ht="15.75" x14ac:dyDescent="0.25">
      <c r="A13" s="17">
        <v>45455</v>
      </c>
      <c r="B13" s="18" t="s">
        <v>34</v>
      </c>
      <c r="C13" s="18">
        <v>1</v>
      </c>
      <c r="D13" s="19">
        <v>61.572299999999998</v>
      </c>
    </row>
    <row r="14" spans="1:4" ht="15.75" x14ac:dyDescent="0.25">
      <c r="A14" s="17">
        <v>45456</v>
      </c>
      <c r="B14" s="18" t="s">
        <v>34</v>
      </c>
      <c r="C14" s="18">
        <v>1</v>
      </c>
      <c r="D14" s="19">
        <v>61.570999999999998</v>
      </c>
    </row>
    <row r="15" spans="1:4" ht="15.75" x14ac:dyDescent="0.25">
      <c r="A15" s="17">
        <v>45457</v>
      </c>
      <c r="B15" s="18" t="s">
        <v>34</v>
      </c>
      <c r="C15" s="18">
        <v>1</v>
      </c>
      <c r="D15" s="19">
        <v>61.564999999999998</v>
      </c>
    </row>
    <row r="16" spans="1:4" ht="15.75" x14ac:dyDescent="0.25">
      <c r="A16" s="17">
        <v>45458</v>
      </c>
      <c r="B16" s="18" t="s">
        <v>34</v>
      </c>
      <c r="C16" s="18">
        <v>1</v>
      </c>
      <c r="D16" s="19">
        <v>61.564999999999998</v>
      </c>
    </row>
    <row r="17" spans="1:4" ht="15.75" x14ac:dyDescent="0.25">
      <c r="A17" s="17">
        <v>45459</v>
      </c>
      <c r="B17" s="18" t="s">
        <v>34</v>
      </c>
      <c r="C17" s="18">
        <v>1</v>
      </c>
      <c r="D17" s="19">
        <v>61.564999999999998</v>
      </c>
    </row>
    <row r="18" spans="1:4" ht="15.75" x14ac:dyDescent="0.25">
      <c r="A18" s="17">
        <v>45460</v>
      </c>
      <c r="B18" s="18" t="s">
        <v>34</v>
      </c>
      <c r="C18" s="18">
        <v>1</v>
      </c>
      <c r="D18" s="19">
        <v>61.564999999999998</v>
      </c>
    </row>
    <row r="19" spans="1:4" ht="15.75" x14ac:dyDescent="0.25">
      <c r="A19" s="17">
        <v>45461</v>
      </c>
      <c r="B19" s="18" t="s">
        <v>34</v>
      </c>
      <c r="C19" s="18">
        <v>1</v>
      </c>
      <c r="D19" s="19">
        <v>61.559699999999999</v>
      </c>
    </row>
    <row r="20" spans="1:4" ht="15.75" x14ac:dyDescent="0.25">
      <c r="A20" s="17">
        <v>45462</v>
      </c>
      <c r="B20" s="18" t="s">
        <v>34</v>
      </c>
      <c r="C20" s="18">
        <v>1</v>
      </c>
      <c r="D20" s="19">
        <v>61.543300000000002</v>
      </c>
    </row>
    <row r="21" spans="1:4" ht="15.75" x14ac:dyDescent="0.25">
      <c r="A21" s="17">
        <v>45463</v>
      </c>
      <c r="B21" s="18" t="s">
        <v>34</v>
      </c>
      <c r="C21" s="18">
        <v>1</v>
      </c>
      <c r="D21" s="19">
        <v>61.537599999999998</v>
      </c>
    </row>
    <row r="22" spans="1:4" ht="15.75" x14ac:dyDescent="0.25">
      <c r="A22" s="17">
        <v>45464</v>
      </c>
      <c r="B22" s="18" t="s">
        <v>34</v>
      </c>
      <c r="C22" s="18">
        <v>1</v>
      </c>
      <c r="D22" s="19">
        <v>61.536900000000003</v>
      </c>
    </row>
    <row r="23" spans="1:4" ht="15.75" x14ac:dyDescent="0.25">
      <c r="A23" s="17">
        <v>45465</v>
      </c>
      <c r="B23" s="18" t="s">
        <v>34</v>
      </c>
      <c r="C23" s="18">
        <v>1</v>
      </c>
      <c r="D23" s="19">
        <v>61.536900000000003</v>
      </c>
    </row>
    <row r="24" spans="1:4" ht="15.75" x14ac:dyDescent="0.25">
      <c r="A24" s="17">
        <v>45466</v>
      </c>
      <c r="B24" s="18" t="s">
        <v>34</v>
      </c>
      <c r="C24" s="18">
        <v>1</v>
      </c>
      <c r="D24" s="19">
        <v>61.536900000000003</v>
      </c>
    </row>
    <row r="25" spans="1:4" ht="15.75" x14ac:dyDescent="0.25">
      <c r="A25" s="17">
        <v>45467</v>
      </c>
      <c r="B25" s="18" t="s">
        <v>34</v>
      </c>
      <c r="C25" s="18">
        <v>1</v>
      </c>
      <c r="D25" s="19">
        <v>61.536900000000003</v>
      </c>
    </row>
    <row r="26" spans="1:4" ht="15.75" x14ac:dyDescent="0.25">
      <c r="A26" s="17">
        <v>45468</v>
      </c>
      <c r="B26" s="18" t="s">
        <v>34</v>
      </c>
      <c r="C26" s="18">
        <v>1</v>
      </c>
      <c r="D26" s="19">
        <v>61.534999999999997</v>
      </c>
    </row>
    <row r="27" spans="1:4" ht="15.75" x14ac:dyDescent="0.25">
      <c r="A27" s="17">
        <v>45469</v>
      </c>
      <c r="B27" s="18" t="s">
        <v>34</v>
      </c>
      <c r="C27" s="18">
        <v>1</v>
      </c>
      <c r="D27" s="19">
        <v>61.527299999999997</v>
      </c>
    </row>
    <row r="28" spans="1:4" ht="15.75" x14ac:dyDescent="0.25">
      <c r="A28" s="17">
        <v>45470</v>
      </c>
      <c r="B28" s="18" t="s">
        <v>34</v>
      </c>
      <c r="C28" s="18">
        <v>1</v>
      </c>
      <c r="D28" s="19">
        <v>61.526299999999999</v>
      </c>
    </row>
    <row r="29" spans="1:4" ht="15.75" x14ac:dyDescent="0.25">
      <c r="A29" s="17">
        <v>45471</v>
      </c>
      <c r="B29" s="18" t="s">
        <v>34</v>
      </c>
      <c r="C29" s="18">
        <v>1</v>
      </c>
      <c r="D29" s="19">
        <v>61.534999999999997</v>
      </c>
    </row>
    <row r="30" spans="1:4" ht="15.75" x14ac:dyDescent="0.25">
      <c r="A30" s="17">
        <v>45472</v>
      </c>
      <c r="B30" s="18" t="s">
        <v>34</v>
      </c>
      <c r="C30" s="18">
        <v>1</v>
      </c>
      <c r="D30" s="19">
        <v>61.534999999999997</v>
      </c>
    </row>
    <row r="31" spans="1:4" ht="15.75" x14ac:dyDescent="0.25">
      <c r="A31" s="17">
        <v>45473</v>
      </c>
      <c r="B31" s="18" t="s">
        <v>34</v>
      </c>
      <c r="C31" s="18">
        <v>1</v>
      </c>
      <c r="D31" s="19">
        <v>61.534999999999997</v>
      </c>
    </row>
    <row r="32" spans="1:4" ht="16.5" thickTop="1" x14ac:dyDescent="0.25">
      <c r="A32" s="20"/>
      <c r="B32" s="21" t="s">
        <v>34</v>
      </c>
      <c r="C32" s="21"/>
      <c r="D32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3" t="s">
        <v>0</v>
      </c>
      <c r="C2" s="65" t="s">
        <v>1</v>
      </c>
      <c r="D2" s="67" t="s">
        <v>35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59">
        <v>45444</v>
      </c>
      <c r="C4" s="5" t="s">
        <v>27</v>
      </c>
      <c r="D4" s="6">
        <v>8060.3516399999999</v>
      </c>
      <c r="E4" s="6"/>
      <c r="F4" s="6"/>
      <c r="G4" s="6"/>
      <c r="H4" s="6"/>
      <c r="I4" s="6"/>
      <c r="J4" s="6"/>
      <c r="K4" s="6"/>
      <c r="L4" s="6">
        <v>6034.7973400000001</v>
      </c>
      <c r="M4" s="6">
        <v>5106.9826499999999</v>
      </c>
      <c r="N4" s="6"/>
      <c r="O4" s="6"/>
      <c r="P4" s="6"/>
      <c r="Q4" s="6">
        <v>719.71822999999995</v>
      </c>
      <c r="R4" s="6">
        <v>217.42519896658001</v>
      </c>
      <c r="S4" s="6">
        <v>452.2929213077</v>
      </c>
      <c r="T4" s="6">
        <v>1259.0451499999999</v>
      </c>
      <c r="U4" s="6">
        <v>5502.2427900000002</v>
      </c>
      <c r="V4" s="6">
        <v>7908.8968199999999</v>
      </c>
      <c r="W4" s="6"/>
      <c r="X4" s="6"/>
      <c r="Y4" s="6"/>
      <c r="Z4" s="6"/>
      <c r="AA4" s="7"/>
    </row>
    <row r="5" spans="1:27" x14ac:dyDescent="0.25">
      <c r="A5" s="4"/>
      <c r="B5" s="60"/>
      <c r="C5" s="5" t="s">
        <v>28</v>
      </c>
      <c r="D5" s="6"/>
      <c r="E5" s="6">
        <v>1735.3511105003699</v>
      </c>
      <c r="F5" s="6">
        <v>1411.3974826439401</v>
      </c>
      <c r="G5" s="6">
        <v>1384.0261599999999</v>
      </c>
      <c r="H5" s="6">
        <v>1270.74288</v>
      </c>
      <c r="I5" s="6"/>
      <c r="J5" s="6">
        <v>1372.9440999999999</v>
      </c>
      <c r="K5" s="6">
        <v>1311.23502244977</v>
      </c>
      <c r="L5" s="6"/>
      <c r="M5" s="6"/>
      <c r="N5" s="6">
        <v>1487.8281219999999</v>
      </c>
      <c r="O5" s="6">
        <v>1309.4675323869701</v>
      </c>
      <c r="P5" s="6">
        <v>657.66480267774</v>
      </c>
      <c r="Q5" s="6"/>
      <c r="R5" s="6"/>
      <c r="S5" s="6"/>
      <c r="T5" s="6"/>
      <c r="U5" s="6"/>
      <c r="V5" s="6"/>
      <c r="W5" s="6">
        <v>4112.0599300000003</v>
      </c>
      <c r="X5" s="6">
        <v>5336.0118899999998</v>
      </c>
      <c r="Y5" s="6">
        <v>4798.5319799999997</v>
      </c>
      <c r="Z5" s="6">
        <v>2844.3953999999999</v>
      </c>
      <c r="AA5" s="7">
        <v>2573.5005999999998</v>
      </c>
    </row>
    <row r="6" spans="1:27" x14ac:dyDescent="0.25">
      <c r="A6" s="4"/>
      <c r="B6" s="60"/>
      <c r="C6" s="5" t="s">
        <v>29</v>
      </c>
      <c r="D6" s="6"/>
      <c r="E6" s="6"/>
      <c r="F6" s="6"/>
      <c r="G6" s="6"/>
      <c r="H6" s="6"/>
      <c r="I6" s="6">
        <v>2124.6771699999999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x14ac:dyDescent="0.25">
      <c r="A7" s="4"/>
      <c r="B7" s="61"/>
      <c r="C7" s="8" t="s">
        <v>30</v>
      </c>
      <c r="D7" s="9"/>
      <c r="E7" s="9"/>
      <c r="F7" s="9"/>
      <c r="G7" s="9"/>
      <c r="H7" s="9"/>
      <c r="I7" s="9">
        <v>6374.0315099999998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x14ac:dyDescent="0.25">
      <c r="A8" s="4"/>
      <c r="B8" s="59">
        <v>45445</v>
      </c>
      <c r="C8" s="5" t="s">
        <v>27</v>
      </c>
      <c r="D8" s="6">
        <v>4553.8990382144602</v>
      </c>
      <c r="E8" s="6">
        <v>4224.1118699999997</v>
      </c>
      <c r="F8" s="6"/>
      <c r="G8" s="6">
        <v>3154.0774099999999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>
        <v>6205.3379299999997</v>
      </c>
      <c r="W8" s="6">
        <v>9545.3476800000008</v>
      </c>
      <c r="X8" s="6"/>
      <c r="Y8" s="6">
        <v>11562.2826</v>
      </c>
      <c r="Z8" s="6"/>
      <c r="AA8" s="7">
        <v>8475.9288899999992</v>
      </c>
    </row>
    <row r="9" spans="1:27" x14ac:dyDescent="0.25">
      <c r="A9" s="4"/>
      <c r="B9" s="60"/>
      <c r="C9" s="5" t="s">
        <v>28</v>
      </c>
      <c r="D9" s="6"/>
      <c r="E9" s="6"/>
      <c r="F9" s="6"/>
      <c r="G9" s="6"/>
      <c r="H9" s="6"/>
      <c r="I9" s="6"/>
      <c r="J9" s="6"/>
      <c r="K9" s="6"/>
      <c r="L9" s="6">
        <v>18.470099999999999</v>
      </c>
      <c r="M9" s="6">
        <v>20.932780000000001</v>
      </c>
      <c r="N9" s="6"/>
      <c r="O9" s="6">
        <v>12.3134</v>
      </c>
      <c r="P9" s="6">
        <v>91.119159999999994</v>
      </c>
      <c r="Q9" s="6">
        <v>91.119159999999994</v>
      </c>
      <c r="R9" s="6">
        <v>91.119159999999994</v>
      </c>
      <c r="S9" s="6">
        <v>91.119159999999994</v>
      </c>
      <c r="T9" s="6">
        <v>91.119159999999994</v>
      </c>
      <c r="U9" s="6">
        <v>180.39131</v>
      </c>
      <c r="V9" s="6"/>
      <c r="W9" s="6"/>
      <c r="X9" s="6">
        <v>5496.0860899999998</v>
      </c>
      <c r="Y9" s="6"/>
      <c r="Z9" s="6">
        <v>3166.3908099999999</v>
      </c>
      <c r="AA9" s="7"/>
    </row>
    <row r="10" spans="1:27" x14ac:dyDescent="0.25">
      <c r="A10" s="4"/>
      <c r="B10" s="60"/>
      <c r="C10" s="5" t="s">
        <v>29</v>
      </c>
      <c r="D10" s="6"/>
      <c r="E10" s="6"/>
      <c r="F10" s="6">
        <v>1359.707195</v>
      </c>
      <c r="G10" s="6"/>
      <c r="H10" s="6">
        <v>246.88367</v>
      </c>
      <c r="I10" s="6">
        <v>119.747815</v>
      </c>
      <c r="J10" s="6">
        <v>150.53131500000001</v>
      </c>
      <c r="K10" s="6">
        <v>126.520185</v>
      </c>
      <c r="L10" s="6"/>
      <c r="M10" s="6"/>
      <c r="N10" s="6">
        <v>37.248035000000002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x14ac:dyDescent="0.25">
      <c r="A11" s="4"/>
      <c r="B11" s="61"/>
      <c r="C11" s="8" t="s">
        <v>30</v>
      </c>
      <c r="D11" s="9"/>
      <c r="E11" s="9"/>
      <c r="F11" s="9">
        <v>4079.1215849999999</v>
      </c>
      <c r="G11" s="9"/>
      <c r="H11" s="9">
        <v>740.65101000000004</v>
      </c>
      <c r="I11" s="9">
        <v>359.24344500000001</v>
      </c>
      <c r="J11" s="9">
        <v>451.59394500000002</v>
      </c>
      <c r="K11" s="9">
        <v>379.56055500000002</v>
      </c>
      <c r="L11" s="9"/>
      <c r="M11" s="9"/>
      <c r="N11" s="9">
        <v>111.744105</v>
      </c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59">
        <v>45446</v>
      </c>
      <c r="C12" s="5" t="s">
        <v>27</v>
      </c>
      <c r="D12" s="6">
        <v>8584.2868099999996</v>
      </c>
      <c r="E12" s="6">
        <v>7174.4025099999999</v>
      </c>
      <c r="F12" s="6">
        <v>7123.3019000000004</v>
      </c>
      <c r="G12" s="6"/>
      <c r="H12" s="6"/>
      <c r="I12" s="6">
        <v>8062.4646803913301</v>
      </c>
      <c r="J12" s="6">
        <v>12060.395128916531</v>
      </c>
      <c r="K12" s="6">
        <v>16198.25372519453</v>
      </c>
      <c r="L12" s="6">
        <v>13437.820846611041</v>
      </c>
      <c r="M12" s="6">
        <v>10530.92109457707</v>
      </c>
      <c r="N12" s="6">
        <v>8334.9581192626101</v>
      </c>
      <c r="O12" s="6">
        <v>7973.9336037509502</v>
      </c>
      <c r="P12" s="6">
        <v>6755.2533612228499</v>
      </c>
      <c r="Q12" s="6">
        <v>6488.8010106076299</v>
      </c>
      <c r="R12" s="6">
        <v>6203.8649721555103</v>
      </c>
      <c r="S12" s="6">
        <v>6859.4616518781104</v>
      </c>
      <c r="T12" s="6"/>
      <c r="U12" s="6"/>
      <c r="V12" s="6">
        <v>13264.069534482691</v>
      </c>
      <c r="W12" s="6">
        <v>16568.10017859887</v>
      </c>
      <c r="X12" s="6">
        <v>17349.249437879371</v>
      </c>
      <c r="Y12" s="6">
        <v>15346.32234946162</v>
      </c>
      <c r="Z12" s="6">
        <v>13470.243930000001</v>
      </c>
      <c r="AA12" s="7">
        <v>10956.463320000001</v>
      </c>
    </row>
    <row r="13" spans="1:27" x14ac:dyDescent="0.25">
      <c r="A13" s="4"/>
      <c r="B13" s="60"/>
      <c r="C13" s="5" t="s">
        <v>28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>
        <v>2941.6712600000001</v>
      </c>
      <c r="U13" s="6">
        <v>2258.7029319440298</v>
      </c>
      <c r="V13" s="6"/>
      <c r="W13" s="6"/>
      <c r="X13" s="6"/>
      <c r="Y13" s="6"/>
      <c r="Z13" s="6"/>
      <c r="AA13" s="7"/>
    </row>
    <row r="14" spans="1:27" x14ac:dyDescent="0.25">
      <c r="A14" s="4"/>
      <c r="B14" s="60"/>
      <c r="C14" s="5" t="s">
        <v>29</v>
      </c>
      <c r="D14" s="6"/>
      <c r="E14" s="6"/>
      <c r="F14" s="6"/>
      <c r="G14" s="6">
        <v>2700.9442899999999</v>
      </c>
      <c r="H14" s="6">
        <v>2635.3754349999999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x14ac:dyDescent="0.25">
      <c r="A15" s="4"/>
      <c r="B15" s="61"/>
      <c r="C15" s="8" t="s">
        <v>30</v>
      </c>
      <c r="D15" s="9"/>
      <c r="E15" s="9"/>
      <c r="F15" s="9"/>
      <c r="G15" s="9">
        <v>8102.8328700000002</v>
      </c>
      <c r="H15" s="9">
        <v>7906.1263049999998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x14ac:dyDescent="0.25">
      <c r="A16" s="4"/>
      <c r="B16" s="59">
        <v>45447</v>
      </c>
      <c r="C16" s="5" t="s">
        <v>27</v>
      </c>
      <c r="D16" s="6"/>
      <c r="E16" s="6"/>
      <c r="F16" s="6"/>
      <c r="G16" s="6"/>
      <c r="H16" s="6"/>
      <c r="I16" s="6"/>
      <c r="J16" s="6"/>
      <c r="K16" s="6"/>
      <c r="L16" s="6">
        <v>11336.886925000001</v>
      </c>
      <c r="M16" s="6">
        <v>8859.5113249999995</v>
      </c>
      <c r="N16" s="6">
        <v>7211.1084499999997</v>
      </c>
      <c r="O16" s="6">
        <v>6505.2657250000002</v>
      </c>
      <c r="P16" s="6">
        <v>5830.6942115890997</v>
      </c>
      <c r="Q16" s="6">
        <v>4986.7997546737997</v>
      </c>
      <c r="R16" s="6">
        <v>4224.282475</v>
      </c>
      <c r="S16" s="6">
        <v>6100.7221099999997</v>
      </c>
      <c r="T16" s="6">
        <v>7278.8299500000003</v>
      </c>
      <c r="U16" s="6">
        <v>8013.5093694638499</v>
      </c>
      <c r="V16" s="6">
        <v>9625.6877499999991</v>
      </c>
      <c r="W16" s="6">
        <v>13685.28385</v>
      </c>
      <c r="X16" s="6">
        <v>17949.8914</v>
      </c>
      <c r="Y16" s="6">
        <v>13294.346100000001</v>
      </c>
      <c r="Z16" s="6">
        <v>11768.7654</v>
      </c>
      <c r="AA16" s="7">
        <v>8091.0617305797996</v>
      </c>
    </row>
    <row r="17" spans="1:27" x14ac:dyDescent="0.25">
      <c r="A17" s="1"/>
      <c r="B17" s="60"/>
      <c r="C17" s="5" t="s">
        <v>28</v>
      </c>
      <c r="D17" s="6">
        <v>2120.5262587509001</v>
      </c>
      <c r="E17" s="6"/>
      <c r="F17" s="6">
        <v>1778.61285</v>
      </c>
      <c r="G17" s="6">
        <v>1787.2319500000001</v>
      </c>
      <c r="H17" s="6">
        <v>1790.9258500000001</v>
      </c>
      <c r="I17" s="6">
        <v>1978.0834500000001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7"/>
    </row>
    <row r="18" spans="1:27" x14ac:dyDescent="0.25">
      <c r="A18" s="1"/>
      <c r="B18" s="60"/>
      <c r="C18" s="5" t="s">
        <v>29</v>
      </c>
      <c r="D18" s="6"/>
      <c r="E18" s="6">
        <v>3106.2620750000001</v>
      </c>
      <c r="F18" s="6"/>
      <c r="G18" s="6"/>
      <c r="H18" s="6"/>
      <c r="I18" s="6"/>
      <c r="J18" s="6">
        <v>4366.8054499999998</v>
      </c>
      <c r="K18" s="6">
        <v>5326.9116249999997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x14ac:dyDescent="0.25">
      <c r="A19" s="1"/>
      <c r="B19" s="61"/>
      <c r="C19" s="8" t="s">
        <v>30</v>
      </c>
      <c r="D19" s="9"/>
      <c r="E19" s="9">
        <v>9318.7862249999998</v>
      </c>
      <c r="F19" s="9"/>
      <c r="G19" s="9"/>
      <c r="H19" s="9"/>
      <c r="I19" s="9"/>
      <c r="J19" s="9">
        <v>13100.41635</v>
      </c>
      <c r="K19" s="9">
        <v>15980.734875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x14ac:dyDescent="0.25">
      <c r="A20" s="4"/>
      <c r="B20" s="59">
        <v>45448</v>
      </c>
      <c r="C20" s="5" t="s">
        <v>27</v>
      </c>
      <c r="D20" s="6">
        <v>9333.8696500000005</v>
      </c>
      <c r="E20" s="6"/>
      <c r="F20" s="6"/>
      <c r="G20" s="6"/>
      <c r="H20" s="6"/>
      <c r="I20" s="6"/>
      <c r="J20" s="6">
        <v>8995.2621500000005</v>
      </c>
      <c r="K20" s="6">
        <v>14005.421850000001</v>
      </c>
      <c r="L20" s="6">
        <v>10077.06911753535</v>
      </c>
      <c r="M20" s="6">
        <v>7162.1125166888496</v>
      </c>
      <c r="N20" s="6">
        <v>5811.8296859231004</v>
      </c>
      <c r="O20" s="6">
        <v>5384.5685859230998</v>
      </c>
      <c r="P20" s="6">
        <v>4345.7773461546503</v>
      </c>
      <c r="Q20" s="6"/>
      <c r="R20" s="6">
        <v>2417.7275100033999</v>
      </c>
      <c r="S20" s="6">
        <v>6702.6295713156496</v>
      </c>
      <c r="T20" s="6">
        <v>8130.0761519887001</v>
      </c>
      <c r="U20" s="6">
        <v>8682.6323785278</v>
      </c>
      <c r="V20" s="6">
        <v>10959.185649999999</v>
      </c>
      <c r="W20" s="6">
        <v>14571.2682867024</v>
      </c>
      <c r="X20" s="6">
        <v>18332.825700000001</v>
      </c>
      <c r="Y20" s="6">
        <v>16455.708849999999</v>
      </c>
      <c r="Z20" s="6">
        <v>13449.4899</v>
      </c>
      <c r="AA20" s="7">
        <v>10757.8681</v>
      </c>
    </row>
    <row r="21" spans="1:27" x14ac:dyDescent="0.25">
      <c r="A21" s="1"/>
      <c r="B21" s="60"/>
      <c r="C21" s="5" t="s">
        <v>28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7"/>
    </row>
    <row r="22" spans="1:27" x14ac:dyDescent="0.25">
      <c r="A22" s="1"/>
      <c r="B22" s="60"/>
      <c r="C22" s="5" t="s">
        <v>29</v>
      </c>
      <c r="D22" s="6"/>
      <c r="E22" s="6">
        <v>2925.5688</v>
      </c>
      <c r="F22" s="6">
        <v>2777.5049749999998</v>
      </c>
      <c r="G22" s="6">
        <v>2616.5124999999998</v>
      </c>
      <c r="H22" s="6">
        <v>2801.8231500000002</v>
      </c>
      <c r="I22" s="6">
        <v>2806.440525</v>
      </c>
      <c r="J22" s="6"/>
      <c r="K22" s="6"/>
      <c r="L22" s="6"/>
      <c r="M22" s="6"/>
      <c r="N22" s="6"/>
      <c r="O22" s="6"/>
      <c r="P22" s="6"/>
      <c r="Q22" s="6">
        <v>1050.2989</v>
      </c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x14ac:dyDescent="0.25">
      <c r="A23" s="1"/>
      <c r="B23" s="61"/>
      <c r="C23" s="8" t="s">
        <v>30</v>
      </c>
      <c r="D23" s="9"/>
      <c r="E23" s="9">
        <v>8776.7063999999991</v>
      </c>
      <c r="F23" s="9">
        <v>8332.5149249999995</v>
      </c>
      <c r="G23" s="9">
        <v>7849.5375000000004</v>
      </c>
      <c r="H23" s="9">
        <v>8405.4694500000005</v>
      </c>
      <c r="I23" s="9">
        <v>8419.3215749999999</v>
      </c>
      <c r="J23" s="9"/>
      <c r="K23" s="9"/>
      <c r="L23" s="9"/>
      <c r="M23" s="9"/>
      <c r="N23" s="9"/>
      <c r="O23" s="9"/>
      <c r="P23" s="9"/>
      <c r="Q23" s="9">
        <v>3150.8966999999998</v>
      </c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x14ac:dyDescent="0.25">
      <c r="A24" s="4"/>
      <c r="B24" s="59">
        <v>45449</v>
      </c>
      <c r="C24" s="5" t="s">
        <v>27</v>
      </c>
      <c r="D24" s="6">
        <v>9864.8297500000008</v>
      </c>
      <c r="E24" s="6"/>
      <c r="F24" s="6"/>
      <c r="G24" s="6"/>
      <c r="H24" s="6"/>
      <c r="I24" s="6"/>
      <c r="J24" s="6">
        <v>11741.763660000001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>
        <v>9009.7752400000008</v>
      </c>
      <c r="V24" s="6">
        <v>10387.46566</v>
      </c>
      <c r="W24" s="6">
        <v>16625.854719999999</v>
      </c>
      <c r="X24" s="6">
        <v>18648.067869999999</v>
      </c>
      <c r="Y24" s="6">
        <v>16467.032500000001</v>
      </c>
      <c r="Z24" s="6">
        <v>13016.034960000001</v>
      </c>
      <c r="AA24" s="7">
        <v>10200.94189</v>
      </c>
    </row>
    <row r="25" spans="1:27" x14ac:dyDescent="0.25">
      <c r="A25" s="1"/>
      <c r="B25" s="60"/>
      <c r="C25" s="5" t="s">
        <v>28</v>
      </c>
      <c r="D25" s="6"/>
      <c r="E25" s="6"/>
      <c r="F25" s="6"/>
      <c r="G25" s="6"/>
      <c r="H25" s="6"/>
      <c r="I25" s="6"/>
      <c r="J25" s="6"/>
      <c r="K25" s="6">
        <v>3998.2570500000002</v>
      </c>
      <c r="L25" s="6">
        <v>3033.0119300000001</v>
      </c>
      <c r="M25" s="6">
        <v>1329.6744000000001</v>
      </c>
      <c r="N25" s="6">
        <v>1067.4330600000001</v>
      </c>
      <c r="O25" s="6">
        <v>502.32144</v>
      </c>
      <c r="P25" s="6">
        <v>431.52859000000001</v>
      </c>
      <c r="Q25" s="6">
        <v>161.90017</v>
      </c>
      <c r="R25" s="6">
        <v>254.85426000000001</v>
      </c>
      <c r="S25" s="6">
        <v>1222.5617400000001</v>
      </c>
      <c r="T25" s="6">
        <v>1565.4453699999999</v>
      </c>
      <c r="U25" s="6"/>
      <c r="V25" s="6"/>
      <c r="W25" s="6"/>
      <c r="X25" s="6"/>
      <c r="Y25" s="6"/>
      <c r="Z25" s="6"/>
      <c r="AA25" s="7"/>
    </row>
    <row r="26" spans="1:27" x14ac:dyDescent="0.25">
      <c r="A26" s="1"/>
      <c r="B26" s="60"/>
      <c r="C26" s="5" t="s">
        <v>29</v>
      </c>
      <c r="D26" s="6"/>
      <c r="E26" s="6">
        <v>3169.0573199999999</v>
      </c>
      <c r="F26" s="6">
        <v>2888.3482800000002</v>
      </c>
      <c r="G26" s="6">
        <v>2841.8712350000001</v>
      </c>
      <c r="H26" s="6">
        <v>2841.8712350000001</v>
      </c>
      <c r="I26" s="6">
        <v>3310.9508150000001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x14ac:dyDescent="0.25">
      <c r="A27" s="1"/>
      <c r="B27" s="61"/>
      <c r="C27" s="8" t="s">
        <v>30</v>
      </c>
      <c r="D27" s="9"/>
      <c r="E27" s="9">
        <v>9507.1719599999997</v>
      </c>
      <c r="F27" s="9">
        <v>8665.0448400000005</v>
      </c>
      <c r="G27" s="9">
        <v>8525.6137049999998</v>
      </c>
      <c r="H27" s="9">
        <v>8525.6137049999998</v>
      </c>
      <c r="I27" s="9">
        <v>9932.8524450000004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x14ac:dyDescent="0.25">
      <c r="A28" s="4"/>
      <c r="B28" s="59">
        <v>45450</v>
      </c>
      <c r="C28" s="5" t="s">
        <v>27</v>
      </c>
      <c r="D28" s="6">
        <v>9581.07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>
        <v>2029.13168385975</v>
      </c>
      <c r="R28" s="6">
        <v>2246.54379600825</v>
      </c>
      <c r="S28" s="6"/>
      <c r="T28" s="6"/>
      <c r="U28" s="6"/>
      <c r="V28" s="6">
        <v>9912.3435000000009</v>
      </c>
      <c r="W28" s="6">
        <v>15215.182500000001</v>
      </c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/>
      <c r="E29" s="6"/>
      <c r="F29" s="6"/>
      <c r="G29" s="6"/>
      <c r="H29" s="6"/>
      <c r="I29" s="6">
        <v>1803.5317500000001</v>
      </c>
      <c r="J29" s="6">
        <v>2042.4427499999999</v>
      </c>
      <c r="K29" s="6">
        <v>2158.8195000000001</v>
      </c>
      <c r="L29" s="6">
        <v>1874.95875</v>
      </c>
      <c r="M29" s="6">
        <v>1458.7117499999999</v>
      </c>
      <c r="N29" s="6"/>
      <c r="O29" s="6"/>
      <c r="P29" s="6"/>
      <c r="Q29" s="6"/>
      <c r="R29" s="6"/>
      <c r="S29" s="6"/>
      <c r="T29" s="6">
        <v>1821.3885</v>
      </c>
      <c r="U29" s="6">
        <v>2283.81675</v>
      </c>
      <c r="V29" s="6"/>
      <c r="W29" s="6"/>
      <c r="X29" s="6">
        <v>5729.55375</v>
      </c>
      <c r="Y29" s="6">
        <v>4827.4799999999996</v>
      </c>
      <c r="Z29" s="6">
        <v>4039.32</v>
      </c>
      <c r="AA29" s="7">
        <v>3277.6372500000002</v>
      </c>
    </row>
    <row r="30" spans="1:27" x14ac:dyDescent="0.25">
      <c r="A30" s="1"/>
      <c r="B30" s="60"/>
      <c r="C30" s="5" t="s">
        <v>29</v>
      </c>
      <c r="D30" s="6"/>
      <c r="E30" s="6">
        <v>2931.5857500000002</v>
      </c>
      <c r="F30" s="6">
        <v>2764.1017499999998</v>
      </c>
      <c r="G30" s="6">
        <v>2602.4673750000002</v>
      </c>
      <c r="H30" s="6">
        <v>2485.7827499999999</v>
      </c>
      <c r="I30" s="6"/>
      <c r="J30" s="6"/>
      <c r="K30" s="6"/>
      <c r="L30" s="6"/>
      <c r="M30" s="6"/>
      <c r="N30" s="6">
        <v>1890.044625</v>
      </c>
      <c r="O30" s="6">
        <v>1274.294625</v>
      </c>
      <c r="P30" s="6">
        <v>1044.0041249999999</v>
      </c>
      <c r="Q30" s="6"/>
      <c r="R30" s="6"/>
      <c r="S30" s="6">
        <v>2321.0696250000001</v>
      </c>
      <c r="T30" s="6"/>
      <c r="U30" s="6"/>
      <c r="V30" s="6"/>
      <c r="W30" s="6"/>
      <c r="X30" s="6"/>
      <c r="Y30" s="6"/>
      <c r="Z30" s="6"/>
      <c r="AA30" s="7"/>
    </row>
    <row r="31" spans="1:27" x14ac:dyDescent="0.25">
      <c r="A31" s="1"/>
      <c r="B31" s="61"/>
      <c r="C31" s="8" t="s">
        <v>30</v>
      </c>
      <c r="D31" s="9"/>
      <c r="E31" s="9">
        <v>8794.7572500000006</v>
      </c>
      <c r="F31" s="9">
        <v>8292.3052499999994</v>
      </c>
      <c r="G31" s="9">
        <v>7807.4021249999996</v>
      </c>
      <c r="H31" s="9">
        <v>7457.34825</v>
      </c>
      <c r="I31" s="9"/>
      <c r="J31" s="9"/>
      <c r="K31" s="9"/>
      <c r="L31" s="9"/>
      <c r="M31" s="9"/>
      <c r="N31" s="9">
        <v>5670.1338750000004</v>
      </c>
      <c r="O31" s="9">
        <v>3822.883875</v>
      </c>
      <c r="P31" s="9">
        <v>3132.0123749999998</v>
      </c>
      <c r="Q31" s="9"/>
      <c r="R31" s="9"/>
      <c r="S31" s="9">
        <v>6963.2088750000003</v>
      </c>
      <c r="T31" s="9"/>
      <c r="U31" s="9"/>
      <c r="V31" s="9"/>
      <c r="W31" s="9"/>
      <c r="X31" s="9"/>
      <c r="Y31" s="9"/>
      <c r="Z31" s="9"/>
      <c r="AA31" s="10"/>
    </row>
    <row r="32" spans="1:27" x14ac:dyDescent="0.25">
      <c r="A32" s="4"/>
      <c r="B32" s="59">
        <v>45451</v>
      </c>
      <c r="C32" s="5" t="s">
        <v>27</v>
      </c>
      <c r="D32" s="6">
        <v>8600.1668725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>
        <v>2334.8367840000001</v>
      </c>
      <c r="S32" s="6">
        <v>2334.8367840000001</v>
      </c>
      <c r="T32" s="6">
        <v>2335.1446474999998</v>
      </c>
      <c r="U32" s="6">
        <v>5308.798194</v>
      </c>
      <c r="V32" s="6">
        <v>8330.7863099999995</v>
      </c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>
        <v>3334.7774319999999</v>
      </c>
      <c r="X33" s="6">
        <v>5110.5340999999999</v>
      </c>
      <c r="Y33" s="6">
        <v>5383.3011610000003</v>
      </c>
      <c r="Z33" s="6">
        <v>3696.2091810000002</v>
      </c>
      <c r="AA33" s="7">
        <v>2714.1246160000001</v>
      </c>
    </row>
    <row r="34" spans="1:27" x14ac:dyDescent="0.25">
      <c r="A34" s="1"/>
      <c r="B34" s="60"/>
      <c r="C34" s="5" t="s">
        <v>29</v>
      </c>
      <c r="D34" s="6"/>
      <c r="E34" s="6">
        <v>3059.5474629999999</v>
      </c>
      <c r="F34" s="6">
        <v>2864.9777309999999</v>
      </c>
      <c r="G34" s="6">
        <v>2780.3152685</v>
      </c>
      <c r="H34" s="6">
        <v>2787.0882655</v>
      </c>
      <c r="I34" s="6">
        <v>2737.522242</v>
      </c>
      <c r="J34" s="6">
        <v>2667.6372274999999</v>
      </c>
      <c r="K34" s="6">
        <v>1999.881296</v>
      </c>
      <c r="L34" s="6">
        <v>1401.7025154999999</v>
      </c>
      <c r="M34" s="6">
        <v>430.39317299999999</v>
      </c>
      <c r="N34" s="6">
        <v>28.939169</v>
      </c>
      <c r="O34" s="6">
        <v>899.26928350000003</v>
      </c>
      <c r="P34" s="6">
        <v>899.26928350000003</v>
      </c>
      <c r="Q34" s="6">
        <v>899.26928350000003</v>
      </c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x14ac:dyDescent="0.25">
      <c r="A35" s="1"/>
      <c r="B35" s="61"/>
      <c r="C35" s="8" t="s">
        <v>30</v>
      </c>
      <c r="D35" s="9"/>
      <c r="E35" s="9">
        <v>9178.6423890000005</v>
      </c>
      <c r="F35" s="9">
        <v>8594.9331930000008</v>
      </c>
      <c r="G35" s="9">
        <v>8340.9458054999996</v>
      </c>
      <c r="H35" s="9">
        <v>8361.2647964999996</v>
      </c>
      <c r="I35" s="9">
        <v>8212.5667259999991</v>
      </c>
      <c r="J35" s="9">
        <v>8002.9116825000001</v>
      </c>
      <c r="K35" s="9">
        <v>5999.6438879999996</v>
      </c>
      <c r="L35" s="9">
        <v>4205.1075465000004</v>
      </c>
      <c r="M35" s="9">
        <v>1291.179519</v>
      </c>
      <c r="N35" s="9">
        <v>86.817507000000006</v>
      </c>
      <c r="O35" s="9">
        <v>2697.8078504999999</v>
      </c>
      <c r="P35" s="9">
        <v>2697.8078504999999</v>
      </c>
      <c r="Q35" s="9">
        <v>2697.8078504999999</v>
      </c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25">
      <c r="A36" s="4"/>
      <c r="B36" s="59">
        <v>45452</v>
      </c>
      <c r="C36" s="5" t="s">
        <v>27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>
        <v>788.13055999999995</v>
      </c>
      <c r="S36" s="6">
        <v>788.13055999999995</v>
      </c>
      <c r="T36" s="6">
        <v>787.88457460059203</v>
      </c>
      <c r="U36" s="6">
        <v>1589.9266610914119</v>
      </c>
      <c r="V36" s="6">
        <v>5825.5834626741571</v>
      </c>
      <c r="W36" s="6"/>
      <c r="X36" s="6"/>
      <c r="Y36" s="6"/>
      <c r="Z36" s="6"/>
      <c r="AA36" s="7"/>
    </row>
    <row r="37" spans="1:27" x14ac:dyDescent="0.25">
      <c r="A37" s="1"/>
      <c r="B37" s="60"/>
      <c r="C37" s="5" t="s">
        <v>28</v>
      </c>
      <c r="D37" s="6"/>
      <c r="E37" s="6"/>
      <c r="F37" s="6">
        <v>1304.109786</v>
      </c>
      <c r="G37" s="6">
        <v>1087.989609</v>
      </c>
      <c r="H37" s="6">
        <v>1134.7848610000001</v>
      </c>
      <c r="I37" s="6">
        <v>996.86201300000005</v>
      </c>
      <c r="J37" s="6">
        <v>835.54153899999994</v>
      </c>
      <c r="K37" s="6">
        <v>317.09940499999999</v>
      </c>
      <c r="L37" s="6">
        <v>15.393174999999999</v>
      </c>
      <c r="M37" s="6">
        <v>182.25519199999999</v>
      </c>
      <c r="N37" s="6">
        <v>182.25519199999999</v>
      </c>
      <c r="O37" s="6">
        <v>182.25519199999999</v>
      </c>
      <c r="P37" s="6">
        <v>182.25519199999999</v>
      </c>
      <c r="Q37" s="6">
        <v>182.25519199999999</v>
      </c>
      <c r="R37" s="6"/>
      <c r="S37" s="6"/>
      <c r="T37" s="6"/>
      <c r="U37" s="6"/>
      <c r="V37" s="6"/>
      <c r="W37" s="6">
        <v>3058.3160090000001</v>
      </c>
      <c r="X37" s="6">
        <v>4273.7611070000003</v>
      </c>
      <c r="Y37" s="6">
        <v>4424.6142220000002</v>
      </c>
      <c r="Z37" s="6">
        <v>3342.1661559999998</v>
      </c>
      <c r="AA37" s="7">
        <v>3014.5993920000001</v>
      </c>
    </row>
    <row r="38" spans="1:27" x14ac:dyDescent="0.25">
      <c r="A38" s="1"/>
      <c r="B38" s="60"/>
      <c r="C38" s="5" t="s">
        <v>29</v>
      </c>
      <c r="D38" s="6">
        <v>2583.8983555</v>
      </c>
      <c r="E38" s="6">
        <v>2378.5534010000001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x14ac:dyDescent="0.25">
      <c r="A39" s="1"/>
      <c r="B39" s="61"/>
      <c r="C39" s="8" t="s">
        <v>30</v>
      </c>
      <c r="D39" s="9">
        <v>7751.6950665000004</v>
      </c>
      <c r="E39" s="9">
        <v>7135.6602030000004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59">
        <v>45453</v>
      </c>
      <c r="C40" s="5" t="s">
        <v>27</v>
      </c>
      <c r="D40" s="6">
        <v>5885.7343929999997</v>
      </c>
      <c r="E40" s="6">
        <v>5877.7299419999999</v>
      </c>
      <c r="F40" s="6">
        <v>5337.1216359999999</v>
      </c>
      <c r="G40" s="6"/>
      <c r="H40" s="6"/>
      <c r="I40" s="6"/>
      <c r="J40" s="6"/>
      <c r="K40" s="6"/>
      <c r="L40" s="6">
        <v>10964.558552500001</v>
      </c>
      <c r="M40" s="6">
        <v>8314.6950723698337</v>
      </c>
      <c r="N40" s="6">
        <v>6865.7598055915259</v>
      </c>
      <c r="O40" s="6">
        <v>6333.9836489999998</v>
      </c>
      <c r="P40" s="6">
        <v>5499.6735639999997</v>
      </c>
      <c r="Q40" s="6"/>
      <c r="R40" s="6">
        <v>5750.274453</v>
      </c>
      <c r="S40" s="6">
        <v>5494.7948658929481</v>
      </c>
      <c r="T40" s="6">
        <v>6893.5490009768901</v>
      </c>
      <c r="U40" s="6">
        <v>7482.2867888962764</v>
      </c>
      <c r="V40" s="6">
        <v>8628.4722047374762</v>
      </c>
      <c r="W40" s="6"/>
      <c r="X40" s="6"/>
      <c r="Y40" s="6"/>
      <c r="Z40" s="6"/>
      <c r="AA40" s="7"/>
    </row>
    <row r="41" spans="1:27" x14ac:dyDescent="0.25">
      <c r="A41" s="1"/>
      <c r="B41" s="60"/>
      <c r="C41" s="5" t="s">
        <v>28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>
        <v>2105.7863400000001</v>
      </c>
      <c r="R41" s="6"/>
      <c r="S41" s="6"/>
      <c r="T41" s="6"/>
      <c r="U41" s="6"/>
      <c r="V41" s="6"/>
      <c r="W41" s="6">
        <v>3696.8249080000001</v>
      </c>
      <c r="X41" s="6">
        <v>4757.1068020000002</v>
      </c>
      <c r="Y41" s="6">
        <v>2950.5326639259661</v>
      </c>
      <c r="Z41" s="6">
        <v>2345.9563783010108</v>
      </c>
      <c r="AA41" s="7">
        <v>2952.410965</v>
      </c>
    </row>
    <row r="42" spans="1:27" x14ac:dyDescent="0.25">
      <c r="A42" s="1"/>
      <c r="B42" s="60"/>
      <c r="C42" s="5" t="s">
        <v>29</v>
      </c>
      <c r="D42" s="6"/>
      <c r="E42" s="6"/>
      <c r="F42" s="6"/>
      <c r="G42" s="6">
        <v>2163.6646780000001</v>
      </c>
      <c r="H42" s="6">
        <v>2206.7655679999998</v>
      </c>
      <c r="I42" s="6">
        <v>2329.9109680000001</v>
      </c>
      <c r="J42" s="6">
        <v>3460.6936034999999</v>
      </c>
      <c r="K42" s="6">
        <v>5403.3122885000002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x14ac:dyDescent="0.25">
      <c r="A43" s="1"/>
      <c r="B43" s="61"/>
      <c r="C43" s="8" t="s">
        <v>30</v>
      </c>
      <c r="D43" s="9"/>
      <c r="E43" s="9"/>
      <c r="F43" s="9"/>
      <c r="G43" s="9">
        <v>6490.9940340000003</v>
      </c>
      <c r="H43" s="9">
        <v>6620.2967040000003</v>
      </c>
      <c r="I43" s="9">
        <v>6989.7329040000004</v>
      </c>
      <c r="J43" s="9">
        <v>10382.0808105</v>
      </c>
      <c r="K43" s="9">
        <v>16209.9368655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59">
        <v>45454</v>
      </c>
      <c r="C44" s="5" t="s">
        <v>27</v>
      </c>
      <c r="D44" s="6"/>
      <c r="E44" s="6"/>
      <c r="F44" s="6"/>
      <c r="G44" s="6"/>
      <c r="H44" s="6"/>
      <c r="I44" s="6"/>
      <c r="J44" s="6"/>
      <c r="K44" s="6"/>
      <c r="L44" s="6">
        <v>7749.2137499999999</v>
      </c>
      <c r="M44" s="6">
        <v>6445.1489511404998</v>
      </c>
      <c r="N44" s="6">
        <v>5163.6795000000002</v>
      </c>
      <c r="O44" s="6">
        <v>5268.9727499999999</v>
      </c>
      <c r="P44" s="6">
        <v>5235.2868710317498</v>
      </c>
      <c r="Q44" s="6">
        <v>4507.6882948087496</v>
      </c>
      <c r="R44" s="6">
        <v>4378.9061250000004</v>
      </c>
      <c r="S44" s="6">
        <v>5847.1620000000003</v>
      </c>
      <c r="T44" s="6">
        <v>6111.2399444677503</v>
      </c>
      <c r="U44" s="6">
        <v>8060.7832500000004</v>
      </c>
      <c r="V44" s="6">
        <v>8512.3176953340007</v>
      </c>
      <c r="W44" s="6">
        <v>10724.962105371749</v>
      </c>
      <c r="X44" s="6"/>
      <c r="Y44" s="6"/>
      <c r="Z44" s="6"/>
      <c r="AA44" s="7"/>
    </row>
    <row r="45" spans="1:27" x14ac:dyDescent="0.25">
      <c r="A45" s="1"/>
      <c r="B45" s="60"/>
      <c r="C45" s="5" t="s">
        <v>28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>
        <v>3105.2272499999999</v>
      </c>
      <c r="Y45" s="6"/>
      <c r="Z45" s="6"/>
      <c r="AA45" s="7"/>
    </row>
    <row r="46" spans="1:27" x14ac:dyDescent="0.25">
      <c r="A46" s="1"/>
      <c r="B46" s="60"/>
      <c r="C46" s="5" t="s">
        <v>29</v>
      </c>
      <c r="D46" s="6">
        <v>2551.6680000000001</v>
      </c>
      <c r="E46" s="6">
        <v>2308.4467500000001</v>
      </c>
      <c r="F46" s="6">
        <v>2028.2805000000001</v>
      </c>
      <c r="G46" s="6">
        <v>2028.2805000000001</v>
      </c>
      <c r="H46" s="6">
        <v>1979.63625</v>
      </c>
      <c r="I46" s="6">
        <v>2190.8384999999998</v>
      </c>
      <c r="J46" s="6">
        <v>2743.4741250000002</v>
      </c>
      <c r="K46" s="6">
        <v>3198.2055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>
        <v>4771.4467500000001</v>
      </c>
      <c r="Z46" s="6">
        <v>3951.5756249999999</v>
      </c>
      <c r="AA46" s="7">
        <v>2893.1013750000002</v>
      </c>
    </row>
    <row r="47" spans="1:27" x14ac:dyDescent="0.25">
      <c r="A47" s="1"/>
      <c r="B47" s="61"/>
      <c r="C47" s="8" t="s">
        <v>30</v>
      </c>
      <c r="D47" s="9">
        <v>7655.0039999999999</v>
      </c>
      <c r="E47" s="9">
        <v>6925.3402500000002</v>
      </c>
      <c r="F47" s="9">
        <v>6084.8415000000005</v>
      </c>
      <c r="G47" s="9">
        <v>6084.8415000000005</v>
      </c>
      <c r="H47" s="9">
        <v>5938.9087499999996</v>
      </c>
      <c r="I47" s="9">
        <v>6572.5155000000004</v>
      </c>
      <c r="J47" s="9">
        <v>8230.4223750000001</v>
      </c>
      <c r="K47" s="9">
        <v>9594.6165000000001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>
        <v>14314.340249999999</v>
      </c>
      <c r="Z47" s="9">
        <v>11854.726875</v>
      </c>
      <c r="AA47" s="10">
        <v>8679.3041250000006</v>
      </c>
    </row>
    <row r="48" spans="1:27" x14ac:dyDescent="0.25">
      <c r="A48" s="4"/>
      <c r="B48" s="59">
        <v>45455</v>
      </c>
      <c r="C48" s="5" t="s">
        <v>27</v>
      </c>
      <c r="D48" s="6"/>
      <c r="E48" s="6"/>
      <c r="F48" s="6"/>
      <c r="G48" s="6"/>
      <c r="H48" s="6">
        <v>6782.5010578144411</v>
      </c>
      <c r="I48" s="6"/>
      <c r="J48" s="6"/>
      <c r="K48" s="6"/>
      <c r="L48" s="6">
        <v>8935.6852594467637</v>
      </c>
      <c r="M48" s="6">
        <v>6513.5656927133787</v>
      </c>
      <c r="N48" s="6">
        <v>5391.0170548189053</v>
      </c>
      <c r="O48" s="6">
        <v>5472.8651556937921</v>
      </c>
      <c r="P48" s="6">
        <v>5937.6006866255611</v>
      </c>
      <c r="Q48" s="6">
        <v>5166.9951261517954</v>
      </c>
      <c r="R48" s="6">
        <v>4646.2485650811568</v>
      </c>
      <c r="S48" s="6">
        <v>4780.7090178122216</v>
      </c>
      <c r="T48" s="6">
        <v>6031.4216579259537</v>
      </c>
      <c r="U48" s="6">
        <v>8228.0725365849121</v>
      </c>
      <c r="V48" s="6">
        <v>10525.15055619236</v>
      </c>
      <c r="W48" s="6">
        <v>13033.514731078387</v>
      </c>
      <c r="X48" s="6">
        <v>13346.504708011373</v>
      </c>
      <c r="Y48" s="6">
        <v>11787.926729480456</v>
      </c>
      <c r="Z48" s="6">
        <v>10840.329032480457</v>
      </c>
      <c r="AA48" s="7">
        <v>8585.1527831001968</v>
      </c>
    </row>
    <row r="49" spans="1:27" x14ac:dyDescent="0.25">
      <c r="A49" s="1"/>
      <c r="B49" s="60"/>
      <c r="C49" s="5" t="s">
        <v>28</v>
      </c>
      <c r="D49" s="6">
        <v>1662.6022231189679</v>
      </c>
      <c r="E49" s="6">
        <v>1603.9957315081381</v>
      </c>
      <c r="F49" s="6">
        <v>1445.754920508138</v>
      </c>
      <c r="G49" s="6">
        <v>1489.471253508138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7"/>
    </row>
    <row r="50" spans="1:27" x14ac:dyDescent="0.25">
      <c r="A50" s="1"/>
      <c r="B50" s="60"/>
      <c r="C50" s="5" t="s">
        <v>29</v>
      </c>
      <c r="D50" s="6"/>
      <c r="E50" s="6"/>
      <c r="F50" s="6"/>
      <c r="G50" s="6"/>
      <c r="H50" s="6"/>
      <c r="I50" s="6">
        <v>2880.3521940000001</v>
      </c>
      <c r="J50" s="6">
        <v>3914.1511110000001</v>
      </c>
      <c r="K50" s="6">
        <v>4110.2588864999998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x14ac:dyDescent="0.25">
      <c r="A51" s="1"/>
      <c r="B51" s="61"/>
      <c r="C51" s="8" t="s">
        <v>30</v>
      </c>
      <c r="D51" s="9"/>
      <c r="E51" s="9"/>
      <c r="F51" s="9"/>
      <c r="G51" s="9"/>
      <c r="H51" s="9"/>
      <c r="I51" s="9">
        <v>8641.0565819999993</v>
      </c>
      <c r="J51" s="9">
        <v>11742.453332999999</v>
      </c>
      <c r="K51" s="9">
        <v>12330.776659499999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x14ac:dyDescent="0.25">
      <c r="A52" s="4"/>
      <c r="B52" s="59">
        <v>45456</v>
      </c>
      <c r="C52" s="5" t="s">
        <v>27</v>
      </c>
      <c r="D52" s="6">
        <v>7855.4605230941797</v>
      </c>
      <c r="E52" s="6"/>
      <c r="F52" s="6"/>
      <c r="G52" s="6"/>
      <c r="H52" s="6"/>
      <c r="I52" s="6"/>
      <c r="J52" s="6"/>
      <c r="K52" s="6">
        <v>10125.19132164111</v>
      </c>
      <c r="L52" s="6">
        <v>9667.7819493257794</v>
      </c>
      <c r="M52" s="6">
        <v>6953.8046287963998</v>
      </c>
      <c r="N52" s="6">
        <v>6123.0097898656404</v>
      </c>
      <c r="O52" s="6">
        <v>5526.9894254124301</v>
      </c>
      <c r="P52" s="6">
        <v>4824.1719843086603</v>
      </c>
      <c r="Q52" s="6">
        <v>4355.6242413845603</v>
      </c>
      <c r="R52" s="6">
        <v>4392.4314726153798</v>
      </c>
      <c r="S52" s="6">
        <v>6163.4928276520504</v>
      </c>
      <c r="T52" s="6">
        <v>7616.2625152171004</v>
      </c>
      <c r="U52" s="6">
        <v>7717.8347463828904</v>
      </c>
      <c r="V52" s="6">
        <v>11912.141369999999</v>
      </c>
      <c r="W52" s="6">
        <v>14970.988649999999</v>
      </c>
      <c r="X52" s="6">
        <v>18515.01541</v>
      </c>
      <c r="Y52" s="6">
        <v>15422.91979</v>
      </c>
      <c r="Z52" s="6">
        <v>9848.8971600000004</v>
      </c>
      <c r="AA52" s="7">
        <v>6991.4365303027298</v>
      </c>
    </row>
    <row r="53" spans="1:27" x14ac:dyDescent="0.25">
      <c r="A53" s="1"/>
      <c r="B53" s="60"/>
      <c r="C53" s="5" t="s">
        <v>28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7"/>
    </row>
    <row r="54" spans="1:27" x14ac:dyDescent="0.25">
      <c r="A54" s="1"/>
      <c r="B54" s="60"/>
      <c r="C54" s="5" t="s">
        <v>29</v>
      </c>
      <c r="D54" s="6"/>
      <c r="E54" s="6">
        <v>2798.0940949999999</v>
      </c>
      <c r="F54" s="6">
        <v>2554.888645</v>
      </c>
      <c r="G54" s="6">
        <v>2462.5321450000001</v>
      </c>
      <c r="H54" s="6">
        <v>2486.5448350000001</v>
      </c>
      <c r="I54" s="6">
        <v>2928.3167600000002</v>
      </c>
      <c r="J54" s="6">
        <v>3588.35788</v>
      </c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x14ac:dyDescent="0.25">
      <c r="A55" s="1"/>
      <c r="B55" s="61"/>
      <c r="C55" s="8" t="s">
        <v>30</v>
      </c>
      <c r="D55" s="9"/>
      <c r="E55" s="9">
        <v>8394.2822849999993</v>
      </c>
      <c r="F55" s="9">
        <v>7664.665935</v>
      </c>
      <c r="G55" s="9">
        <v>7387.5964350000004</v>
      </c>
      <c r="H55" s="9">
        <v>7459.634505</v>
      </c>
      <c r="I55" s="9">
        <v>8784.9502799999991</v>
      </c>
      <c r="J55" s="9">
        <v>10765.073640000001</v>
      </c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x14ac:dyDescent="0.25">
      <c r="A56" s="4"/>
      <c r="B56" s="59">
        <v>45457</v>
      </c>
      <c r="C56" s="5" t="s">
        <v>27</v>
      </c>
      <c r="D56" s="6">
        <v>6293.0374890256999</v>
      </c>
      <c r="E56" s="6"/>
      <c r="F56" s="6"/>
      <c r="G56" s="6"/>
      <c r="H56" s="6">
        <v>4705.9446475034001</v>
      </c>
      <c r="I56" s="6">
        <v>5300.6096890257004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>
        <v>13008.06885</v>
      </c>
      <c r="Y56" s="6">
        <v>10358.9269</v>
      </c>
      <c r="Z56" s="6">
        <v>8021.3038500000002</v>
      </c>
      <c r="AA56" s="7">
        <v>5494.6762500000004</v>
      </c>
    </row>
    <row r="57" spans="1:27" x14ac:dyDescent="0.25">
      <c r="A57" s="1"/>
      <c r="B57" s="60"/>
      <c r="C57" s="5" t="s">
        <v>28</v>
      </c>
      <c r="D57" s="6"/>
      <c r="E57" s="6"/>
      <c r="F57" s="6"/>
      <c r="G57" s="6"/>
      <c r="H57" s="6"/>
      <c r="I57" s="6"/>
      <c r="J57" s="6">
        <v>1627.1629499999999</v>
      </c>
      <c r="K57" s="6">
        <v>1837.71525</v>
      </c>
      <c r="L57" s="6"/>
      <c r="M57" s="6">
        <v>1415.8448417336999</v>
      </c>
      <c r="N57" s="6">
        <v>1255.1601917337</v>
      </c>
      <c r="O57" s="6">
        <v>1178.2039417337</v>
      </c>
      <c r="P57" s="6">
        <v>1196.0577917337</v>
      </c>
      <c r="Q57" s="6">
        <v>929.48134173369999</v>
      </c>
      <c r="R57" s="6">
        <v>798.96354173370003</v>
      </c>
      <c r="S57" s="6">
        <v>914.73574482080005</v>
      </c>
      <c r="T57" s="6">
        <v>1209.0446440533999</v>
      </c>
      <c r="U57" s="6">
        <v>1499.9815518953999</v>
      </c>
      <c r="V57" s="6">
        <v>2802.4387999999999</v>
      </c>
      <c r="W57" s="6">
        <v>4086.0690500000001</v>
      </c>
      <c r="X57" s="6"/>
      <c r="Y57" s="6"/>
      <c r="Z57" s="6"/>
      <c r="AA57" s="7"/>
    </row>
    <row r="58" spans="1:27" x14ac:dyDescent="0.25">
      <c r="A58" s="1"/>
      <c r="B58" s="60"/>
      <c r="C58" s="5" t="s">
        <v>29</v>
      </c>
      <c r="D58" s="6"/>
      <c r="E58" s="6">
        <v>2058.7336</v>
      </c>
      <c r="F58" s="6">
        <v>1847.2578249999999</v>
      </c>
      <c r="G58" s="6">
        <v>1927.9079750000001</v>
      </c>
      <c r="H58" s="6"/>
      <c r="I58" s="6"/>
      <c r="J58" s="6"/>
      <c r="K58" s="6"/>
      <c r="L58" s="6">
        <v>2832.60565</v>
      </c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x14ac:dyDescent="0.25">
      <c r="A59" s="1"/>
      <c r="B59" s="61"/>
      <c r="C59" s="8" t="s">
        <v>30</v>
      </c>
      <c r="D59" s="9"/>
      <c r="E59" s="9">
        <v>6176.2007999999996</v>
      </c>
      <c r="F59" s="9">
        <v>5541.773475</v>
      </c>
      <c r="G59" s="9">
        <v>5783.7239250000002</v>
      </c>
      <c r="H59" s="9"/>
      <c r="I59" s="9"/>
      <c r="J59" s="9"/>
      <c r="K59" s="9"/>
      <c r="L59" s="9">
        <v>8497.8169500000004</v>
      </c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59">
        <v>45458</v>
      </c>
      <c r="C60" s="5" t="s">
        <v>27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>
        <v>6556.0568499999999</v>
      </c>
      <c r="W60" s="6">
        <v>11158.65625</v>
      </c>
      <c r="X60" s="6">
        <v>13402.700500000001</v>
      </c>
      <c r="Y60" s="6">
        <v>12032.2636</v>
      </c>
      <c r="Z60" s="6">
        <v>10240.722100000001</v>
      </c>
      <c r="AA60" s="7">
        <v>5534.23362360995</v>
      </c>
    </row>
    <row r="61" spans="1:27" x14ac:dyDescent="0.25">
      <c r="A61" s="1"/>
      <c r="B61" s="60"/>
      <c r="C61" s="5" t="s">
        <v>28</v>
      </c>
      <c r="D61" s="6"/>
      <c r="E61" s="6">
        <v>761.86687500000005</v>
      </c>
      <c r="F61" s="6">
        <v>567.62929999999994</v>
      </c>
      <c r="G61" s="6">
        <v>579.94230000000005</v>
      </c>
      <c r="H61" s="6">
        <v>388.47514999999999</v>
      </c>
      <c r="I61" s="6">
        <v>167.45679999999999</v>
      </c>
      <c r="J61" s="6">
        <v>28.319900000000001</v>
      </c>
      <c r="K61" s="6">
        <v>12.313000000000001</v>
      </c>
      <c r="L61" s="6">
        <v>413.10115000000002</v>
      </c>
      <c r="M61" s="6">
        <v>413.10115000000002</v>
      </c>
      <c r="N61" s="6">
        <v>413.10115000000002</v>
      </c>
      <c r="O61" s="6">
        <v>413.10115000000002</v>
      </c>
      <c r="P61" s="6">
        <v>413.10115000000002</v>
      </c>
      <c r="Q61" s="6">
        <v>413.10115000000002</v>
      </c>
      <c r="R61" s="6">
        <v>413.10115000000002</v>
      </c>
      <c r="S61" s="6">
        <v>413.10115000000002</v>
      </c>
      <c r="T61" s="6">
        <v>413.10115000000002</v>
      </c>
      <c r="U61" s="6">
        <v>824.35535000000004</v>
      </c>
      <c r="V61" s="6"/>
      <c r="W61" s="6"/>
      <c r="X61" s="6"/>
      <c r="Y61" s="6"/>
      <c r="Z61" s="6"/>
      <c r="AA61" s="7"/>
    </row>
    <row r="62" spans="1:27" x14ac:dyDescent="0.25">
      <c r="A62" s="1"/>
      <c r="B62" s="60"/>
      <c r="C62" s="5" t="s">
        <v>29</v>
      </c>
      <c r="D62" s="6">
        <v>1811.8579500000001</v>
      </c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x14ac:dyDescent="0.25">
      <c r="A63" s="1"/>
      <c r="B63" s="61"/>
      <c r="C63" s="8" t="s">
        <v>30</v>
      </c>
      <c r="D63" s="9">
        <v>5435.5738499999998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59">
        <v>45459</v>
      </c>
      <c r="C64" s="5" t="s">
        <v>27</v>
      </c>
      <c r="D64" s="6">
        <v>6885.0169076415996</v>
      </c>
      <c r="E64" s="6">
        <v>7385.5774868774497</v>
      </c>
      <c r="F64" s="6"/>
      <c r="G64" s="6"/>
      <c r="H64" s="6"/>
      <c r="I64" s="6"/>
      <c r="J64" s="6">
        <v>2479.9540868777499</v>
      </c>
      <c r="K64" s="6">
        <v>290.55554899035002</v>
      </c>
      <c r="L64" s="6">
        <v>2120.4885655796502</v>
      </c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7"/>
    </row>
    <row r="65" spans="1:27" x14ac:dyDescent="0.25">
      <c r="A65" s="1"/>
      <c r="B65" s="60"/>
      <c r="C65" s="5" t="s">
        <v>28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>
        <v>490.05739999999997</v>
      </c>
      <c r="O65" s="6">
        <v>490.05739999999997</v>
      </c>
      <c r="P65" s="6">
        <v>490.05739999999997</v>
      </c>
      <c r="Q65" s="6">
        <v>490.05739999999997</v>
      </c>
      <c r="R65" s="6">
        <v>490.05739999999997</v>
      </c>
      <c r="S65" s="6">
        <v>490.05739999999997</v>
      </c>
      <c r="T65" s="6">
        <v>490.05739999999997</v>
      </c>
      <c r="U65" s="6">
        <v>912.70112500000005</v>
      </c>
      <c r="V65" s="6">
        <v>2076.37683305675</v>
      </c>
      <c r="W65" s="6">
        <v>4774.9487428457496</v>
      </c>
      <c r="X65" s="6">
        <v>4319.39344253935</v>
      </c>
      <c r="Y65" s="6">
        <v>4158.3132097100997</v>
      </c>
      <c r="Z65" s="6">
        <v>3103.68606549785</v>
      </c>
      <c r="AA65" s="7">
        <v>1931.29405</v>
      </c>
    </row>
    <row r="66" spans="1:27" x14ac:dyDescent="0.25">
      <c r="A66" s="1"/>
      <c r="B66" s="60"/>
      <c r="C66" s="5" t="s">
        <v>29</v>
      </c>
      <c r="D66" s="6"/>
      <c r="E66" s="6"/>
      <c r="F66" s="6">
        <v>1739.8269</v>
      </c>
      <c r="G66" s="6">
        <v>1725.66695</v>
      </c>
      <c r="H66" s="6">
        <v>1814.3205499999999</v>
      </c>
      <c r="I66" s="6">
        <v>1781.3832749999999</v>
      </c>
      <c r="J66" s="6"/>
      <c r="K66" s="6"/>
      <c r="L66" s="6"/>
      <c r="M66" s="6">
        <v>816.3519</v>
      </c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x14ac:dyDescent="0.25">
      <c r="A67" s="1"/>
      <c r="B67" s="61"/>
      <c r="C67" s="8" t="s">
        <v>30</v>
      </c>
      <c r="D67" s="9"/>
      <c r="E67" s="9"/>
      <c r="F67" s="9">
        <v>5219.4807000000001</v>
      </c>
      <c r="G67" s="9">
        <v>5177.0008500000004</v>
      </c>
      <c r="H67" s="9">
        <v>5442.9616500000002</v>
      </c>
      <c r="I67" s="9">
        <v>5344.1498250000004</v>
      </c>
      <c r="J67" s="9"/>
      <c r="K67" s="9"/>
      <c r="L67" s="9"/>
      <c r="M67" s="9">
        <v>2449.0556999999999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59">
        <v>45460</v>
      </c>
      <c r="C68" s="5" t="s">
        <v>27</v>
      </c>
      <c r="D68" s="6"/>
      <c r="E68" s="6">
        <v>7034.8957390257001</v>
      </c>
      <c r="F68" s="6"/>
      <c r="G68" s="6"/>
      <c r="H68" s="6"/>
      <c r="I68" s="6"/>
      <c r="J68" s="6"/>
      <c r="K68" s="6"/>
      <c r="L68" s="6">
        <v>8278.5554551633504</v>
      </c>
      <c r="M68" s="6">
        <v>7608.8183499999996</v>
      </c>
      <c r="N68" s="6">
        <v>6064.7710872661501</v>
      </c>
      <c r="O68" s="6">
        <v>5360.2751194202001</v>
      </c>
      <c r="P68" s="6">
        <v>4298.6385044459503</v>
      </c>
      <c r="Q68" s="6">
        <v>4063.1574253133499</v>
      </c>
      <c r="R68" s="6">
        <v>4715.2079655103498</v>
      </c>
      <c r="S68" s="6">
        <v>6352.8923500000001</v>
      </c>
      <c r="T68" s="6">
        <v>6551.0539512760997</v>
      </c>
      <c r="U68" s="6">
        <v>7385.7931410689998</v>
      </c>
      <c r="V68" s="6">
        <v>12324.94805807125</v>
      </c>
      <c r="W68" s="6">
        <v>18798.476153810851</v>
      </c>
      <c r="X68" s="6">
        <v>20950.3769111357</v>
      </c>
      <c r="Y68" s="6">
        <v>19599.772232094248</v>
      </c>
      <c r="Z68" s="6">
        <v>12773.998063717099</v>
      </c>
      <c r="AA68" s="7">
        <v>12073.518353289401</v>
      </c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7"/>
    </row>
    <row r="70" spans="1:27" x14ac:dyDescent="0.25">
      <c r="A70" s="1"/>
      <c r="B70" s="60"/>
      <c r="C70" s="5" t="s">
        <v>29</v>
      </c>
      <c r="D70" s="6">
        <v>2759.0354750000001</v>
      </c>
      <c r="E70" s="6"/>
      <c r="F70" s="6">
        <v>2024.87285</v>
      </c>
      <c r="G70" s="6">
        <v>2062.4274999999998</v>
      </c>
      <c r="H70" s="6">
        <v>2095.6725999999999</v>
      </c>
      <c r="I70" s="6">
        <v>2752.2633249999999</v>
      </c>
      <c r="J70" s="6">
        <v>3527.6745000000001</v>
      </c>
      <c r="K70" s="6">
        <v>3879.5184749999999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x14ac:dyDescent="0.25">
      <c r="A71" s="1"/>
      <c r="B71" s="61"/>
      <c r="C71" s="8" t="s">
        <v>30</v>
      </c>
      <c r="D71" s="9">
        <v>8277.1064249999999</v>
      </c>
      <c r="E71" s="9"/>
      <c r="F71" s="9">
        <v>6074.6185500000001</v>
      </c>
      <c r="G71" s="9">
        <v>6187.2825000000003</v>
      </c>
      <c r="H71" s="9">
        <v>6287.0177999999996</v>
      </c>
      <c r="I71" s="9">
        <v>8256.7899749999997</v>
      </c>
      <c r="J71" s="9">
        <v>10583.023499999999</v>
      </c>
      <c r="K71" s="9">
        <v>11638.555425</v>
      </c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x14ac:dyDescent="0.25">
      <c r="A72" s="4"/>
      <c r="B72" s="59">
        <v>45461</v>
      </c>
      <c r="C72" s="5" t="s">
        <v>27</v>
      </c>
      <c r="D72" s="6">
        <v>10186.283559</v>
      </c>
      <c r="E72" s="6">
        <v>7750.8678276695546</v>
      </c>
      <c r="F72" s="6">
        <v>7399.9747256224591</v>
      </c>
      <c r="G72" s="6"/>
      <c r="H72" s="6">
        <v>7181.4406026695551</v>
      </c>
      <c r="I72" s="6">
        <v>8170.7049816695553</v>
      </c>
      <c r="J72" s="6">
        <v>12114.94896</v>
      </c>
      <c r="K72" s="6">
        <v>11612.621808</v>
      </c>
      <c r="L72" s="6">
        <v>7942.9875082524386</v>
      </c>
      <c r="M72" s="6">
        <v>5687.7122944687499</v>
      </c>
      <c r="N72" s="6">
        <v>4594.3454881293928</v>
      </c>
      <c r="O72" s="6">
        <v>4692.8374038089578</v>
      </c>
      <c r="P72" s="6">
        <v>4428.9393814263658</v>
      </c>
      <c r="Q72" s="6">
        <v>4241.6279664928743</v>
      </c>
      <c r="R72" s="6">
        <v>4631.1725481450148</v>
      </c>
      <c r="S72" s="6">
        <v>5957.4743781411062</v>
      </c>
      <c r="T72" s="6">
        <v>6844.3493103286501</v>
      </c>
      <c r="U72" s="6">
        <v>7850.8759482949708</v>
      </c>
      <c r="V72" s="6">
        <v>11584.762412958895</v>
      </c>
      <c r="W72" s="6">
        <v>20461.097171547288</v>
      </c>
      <c r="X72" s="6">
        <v>22063.721853950625</v>
      </c>
      <c r="Y72" s="6">
        <v>20639.79842453924</v>
      </c>
      <c r="Z72" s="6">
        <v>10266.666197333034</v>
      </c>
      <c r="AA72" s="7">
        <v>7786.8496176004473</v>
      </c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7"/>
    </row>
    <row r="74" spans="1:27" x14ac:dyDescent="0.25">
      <c r="A74" s="1"/>
      <c r="B74" s="60"/>
      <c r="C74" s="5" t="s">
        <v>29</v>
      </c>
      <c r="D74" s="6"/>
      <c r="E74" s="6"/>
      <c r="F74" s="6"/>
      <c r="G74" s="6">
        <v>2779.7282534999999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x14ac:dyDescent="0.25">
      <c r="A75" s="1"/>
      <c r="B75" s="61"/>
      <c r="C75" s="8" t="s">
        <v>30</v>
      </c>
      <c r="D75" s="9"/>
      <c r="E75" s="9"/>
      <c r="F75" s="9"/>
      <c r="G75" s="9">
        <v>8339.1847605000003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59">
        <v>45462</v>
      </c>
      <c r="C76" s="5" t="s">
        <v>27</v>
      </c>
      <c r="D76" s="6">
        <v>8396.4736716096595</v>
      </c>
      <c r="E76" s="6">
        <v>7672.171931554858</v>
      </c>
      <c r="F76" s="6"/>
      <c r="G76" s="6"/>
      <c r="H76" s="6"/>
      <c r="I76" s="6"/>
      <c r="J76" s="6"/>
      <c r="K76" s="6"/>
      <c r="L76" s="6">
        <v>8417.316455475473</v>
      </c>
      <c r="M76" s="6">
        <v>6938.3866785328546</v>
      </c>
      <c r="N76" s="6">
        <v>6241.9167850464883</v>
      </c>
      <c r="O76" s="6">
        <v>5805.2242552572452</v>
      </c>
      <c r="P76" s="6">
        <v>5351.5745566231126</v>
      </c>
      <c r="Q76" s="6">
        <v>3291.4770932712759</v>
      </c>
      <c r="R76" s="6">
        <v>1805.723221672552</v>
      </c>
      <c r="S76" s="6">
        <v>4481.9013525586297</v>
      </c>
      <c r="T76" s="6">
        <v>5920.3602757305371</v>
      </c>
      <c r="U76" s="6">
        <v>7864.7002925225279</v>
      </c>
      <c r="V76" s="6">
        <v>9488.3449852423964</v>
      </c>
      <c r="W76" s="6">
        <v>12947.336298745304</v>
      </c>
      <c r="X76" s="6">
        <v>21143.744793467111</v>
      </c>
      <c r="Y76" s="6">
        <v>11978.716557467114</v>
      </c>
      <c r="Z76" s="6">
        <v>9464.0573194671142</v>
      </c>
      <c r="AA76" s="7">
        <v>7741.4603524671138</v>
      </c>
    </row>
    <row r="77" spans="1:27" x14ac:dyDescent="0.25">
      <c r="A77" s="1"/>
      <c r="B77" s="60"/>
      <c r="C77" s="5" t="s">
        <v>28</v>
      </c>
      <c r="D77" s="6"/>
      <c r="E77" s="6"/>
      <c r="F77" s="6">
        <v>1715.211771</v>
      </c>
      <c r="G77" s="6">
        <v>1692.44075</v>
      </c>
      <c r="H77" s="6">
        <v>1676.289386660434</v>
      </c>
      <c r="I77" s="6">
        <v>1712.5999336604341</v>
      </c>
      <c r="J77" s="6">
        <v>2309.3507891999998</v>
      </c>
      <c r="K77" s="6">
        <v>2397.5469476931698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7"/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x14ac:dyDescent="0.25">
      <c r="A80" s="4"/>
      <c r="B80" s="59">
        <v>45463</v>
      </c>
      <c r="C80" s="5" t="s">
        <v>27</v>
      </c>
      <c r="D80" s="6">
        <v>7622.1888041704642</v>
      </c>
      <c r="E80" s="6">
        <v>6931.7240406586398</v>
      </c>
      <c r="F80" s="6">
        <v>6690.2311219145276</v>
      </c>
      <c r="G80" s="6">
        <v>6513.6182099145281</v>
      </c>
      <c r="H80" s="6">
        <v>6611.4629939145279</v>
      </c>
      <c r="I80" s="6">
        <v>7197.3009459145278</v>
      </c>
      <c r="J80" s="6">
        <v>10770.310751999999</v>
      </c>
      <c r="K80" s="6">
        <v>9524.7833551661442</v>
      </c>
      <c r="L80" s="6">
        <v>8592.5363329610245</v>
      </c>
      <c r="M80" s="6">
        <v>7123.491878332864</v>
      </c>
      <c r="N80" s="6">
        <v>6957.6815006337283</v>
      </c>
      <c r="O80" s="6">
        <v>7036.1381788402396</v>
      </c>
      <c r="P80" s="6">
        <v>6814.0468370856324</v>
      </c>
      <c r="Q80" s="6">
        <v>6818.47349080392</v>
      </c>
      <c r="R80" s="6">
        <v>6669.9440416299358</v>
      </c>
      <c r="S80" s="6">
        <v>6698.787503661968</v>
      </c>
      <c r="T80" s="6">
        <v>7414.2039461530876</v>
      </c>
      <c r="U80" s="6">
        <v>8474.3398837344794</v>
      </c>
      <c r="V80" s="6">
        <v>11407.717034956337</v>
      </c>
      <c r="W80" s="6">
        <v>16887.827641564498</v>
      </c>
      <c r="X80" s="6">
        <v>24613.626643787265</v>
      </c>
      <c r="Y80" s="6">
        <v>19205.042517640512</v>
      </c>
      <c r="Z80" s="6">
        <v>10441.583479784704</v>
      </c>
      <c r="AA80" s="7">
        <v>8038.7594182540643</v>
      </c>
    </row>
    <row r="81" spans="1:27" x14ac:dyDescent="0.25">
      <c r="A81" s="1"/>
      <c r="B81" s="60"/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7"/>
    </row>
    <row r="82" spans="1:27" x14ac:dyDescent="0.25">
      <c r="A82" s="1"/>
      <c r="B82" s="60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59">
        <v>45464</v>
      </c>
      <c r="C84" s="5" t="s">
        <v>27</v>
      </c>
      <c r="D84" s="6">
        <v>8741.1436752353729</v>
      </c>
      <c r="E84" s="6">
        <v>7487.3997457948772</v>
      </c>
      <c r="F84" s="6">
        <v>7193.8958244151017</v>
      </c>
      <c r="G84" s="6">
        <v>7034.9871928239509</v>
      </c>
      <c r="H84" s="6">
        <v>7033.7211234128163</v>
      </c>
      <c r="I84" s="6">
        <v>7158.1811626976396</v>
      </c>
      <c r="J84" s="6">
        <v>9235.3669124640328</v>
      </c>
      <c r="K84" s="6">
        <v>9860.9911888451752</v>
      </c>
      <c r="L84" s="6">
        <v>10169.346738893772</v>
      </c>
      <c r="M84" s="6">
        <v>8291.5159562128774</v>
      </c>
      <c r="N84" s="6">
        <v>7998.1933963847823</v>
      </c>
      <c r="O84" s="6">
        <v>7604.8333184577386</v>
      </c>
      <c r="P84" s="6">
        <v>7274.6230940625001</v>
      </c>
      <c r="Q84" s="6">
        <v>7010.6851399657289</v>
      </c>
      <c r="R84" s="6">
        <v>6801.3704557683122</v>
      </c>
      <c r="S84" s="6">
        <v>6914.1000056449348</v>
      </c>
      <c r="T84" s="6">
        <v>7345.2037405716092</v>
      </c>
      <c r="U84" s="6">
        <v>11753.944494859228</v>
      </c>
      <c r="V84" s="6">
        <v>13324.325854036444</v>
      </c>
      <c r="W84" s="6">
        <v>22885.045083399014</v>
      </c>
      <c r="X84" s="6">
        <v>22954.64045767927</v>
      </c>
      <c r="Y84" s="6">
        <v>18440.908842679273</v>
      </c>
      <c r="Z84" s="6">
        <v>11889.869661055229</v>
      </c>
      <c r="AA84" s="7">
        <v>9659.1127534866173</v>
      </c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7"/>
    </row>
    <row r="86" spans="1:27" x14ac:dyDescent="0.25">
      <c r="A86" s="1"/>
      <c r="B86" s="60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59">
        <v>45465</v>
      </c>
      <c r="C88" s="5" t="s">
        <v>27</v>
      </c>
      <c r="D88" s="6">
        <v>7776.4413182557828</v>
      </c>
      <c r="E88" s="6">
        <v>6836.7495900000004</v>
      </c>
      <c r="F88" s="6">
        <v>5736.1572493162466</v>
      </c>
      <c r="G88" s="6"/>
      <c r="H88" s="6">
        <v>6072.461292</v>
      </c>
      <c r="I88" s="6">
        <v>5921.6958869999999</v>
      </c>
      <c r="J88" s="6">
        <v>5414.2195023861814</v>
      </c>
      <c r="K88" s="6">
        <v>3938.5397954781752</v>
      </c>
      <c r="L88" s="6"/>
      <c r="M88" s="6">
        <v>2769.7758690000001</v>
      </c>
      <c r="N88" s="6">
        <v>1000.795116794877</v>
      </c>
      <c r="O88" s="6">
        <v>285.22353149999998</v>
      </c>
      <c r="P88" s="6">
        <v>214.4560965</v>
      </c>
      <c r="Q88" s="6">
        <v>131.034437378316</v>
      </c>
      <c r="R88" s="6">
        <v>130.783182830985</v>
      </c>
      <c r="S88" s="6">
        <v>46.548506801667003</v>
      </c>
      <c r="T88" s="6">
        <v>852.03323080044595</v>
      </c>
      <c r="U88" s="6">
        <v>4467.4778434884656</v>
      </c>
      <c r="V88" s="6">
        <v>7615.4133299831337</v>
      </c>
      <c r="W88" s="6">
        <v>10083.106763596368</v>
      </c>
      <c r="X88" s="6">
        <v>11263.905486837672</v>
      </c>
      <c r="Y88" s="6">
        <v>11209.905426970116</v>
      </c>
      <c r="Z88" s="6">
        <v>9239.1135927742234</v>
      </c>
      <c r="AA88" s="7">
        <v>7466.2720769999996</v>
      </c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7"/>
    </row>
    <row r="90" spans="1:27" x14ac:dyDescent="0.25">
      <c r="A90" s="1"/>
      <c r="B90" s="60"/>
      <c r="C90" s="5" t="s">
        <v>29</v>
      </c>
      <c r="D90" s="6"/>
      <c r="E90" s="6"/>
      <c r="F90" s="6"/>
      <c r="G90" s="6">
        <v>2257.788861</v>
      </c>
      <c r="H90" s="6"/>
      <c r="I90" s="6"/>
      <c r="J90" s="6"/>
      <c r="K90" s="6"/>
      <c r="L90" s="6">
        <v>1548.2684039999999</v>
      </c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x14ac:dyDescent="0.25">
      <c r="A91" s="1"/>
      <c r="B91" s="61"/>
      <c r="C91" s="8" t="s">
        <v>30</v>
      </c>
      <c r="D91" s="9"/>
      <c r="E91" s="9"/>
      <c r="F91" s="9"/>
      <c r="G91" s="9">
        <v>6773.366583</v>
      </c>
      <c r="H91" s="9"/>
      <c r="I91" s="9"/>
      <c r="J91" s="9"/>
      <c r="K91" s="9"/>
      <c r="L91" s="9">
        <v>4644.8052120000002</v>
      </c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59">
        <v>45466</v>
      </c>
      <c r="C92" s="5" t="s">
        <v>27</v>
      </c>
      <c r="D92" s="6">
        <v>7499.4226154760481</v>
      </c>
      <c r="E92" s="6">
        <v>6659.1037483391583</v>
      </c>
      <c r="F92" s="6">
        <v>6026.4416450089439</v>
      </c>
      <c r="G92" s="6">
        <v>5623.2419220000002</v>
      </c>
      <c r="H92" s="6"/>
      <c r="I92" s="6">
        <v>4821.416115</v>
      </c>
      <c r="J92" s="6">
        <v>4518.6545669999996</v>
      </c>
      <c r="K92" s="6">
        <v>3707.0818811794802</v>
      </c>
      <c r="L92" s="6">
        <v>1626.267080117985</v>
      </c>
      <c r="M92" s="6"/>
      <c r="N92" s="6"/>
      <c r="O92" s="6"/>
      <c r="P92" s="6"/>
      <c r="Q92" s="6">
        <v>916.06608407940905</v>
      </c>
      <c r="R92" s="6">
        <v>916.15351139934603</v>
      </c>
      <c r="S92" s="6">
        <v>916.28444100000002</v>
      </c>
      <c r="T92" s="6">
        <v>916.28444100000002</v>
      </c>
      <c r="U92" s="6">
        <v>1492.7269561692331</v>
      </c>
      <c r="V92" s="6">
        <v>6659.2081758430886</v>
      </c>
      <c r="W92" s="6"/>
      <c r="X92" s="6"/>
      <c r="Y92" s="6"/>
      <c r="Z92" s="6"/>
      <c r="AA92" s="7"/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/>
      <c r="J93" s="6"/>
      <c r="K93" s="6"/>
      <c r="L93" s="6"/>
      <c r="M93" s="6">
        <v>78.4826238375</v>
      </c>
      <c r="N93" s="6">
        <v>212.19185426429701</v>
      </c>
      <c r="O93" s="6">
        <v>212.125701481428</v>
      </c>
      <c r="P93" s="6">
        <v>212.081403528594</v>
      </c>
      <c r="Q93" s="6"/>
      <c r="R93" s="6"/>
      <c r="S93" s="6"/>
      <c r="T93" s="6"/>
      <c r="U93" s="6"/>
      <c r="V93" s="6"/>
      <c r="W93" s="6">
        <v>2679.7706384791409</v>
      </c>
      <c r="X93" s="6">
        <v>4011.2639217489509</v>
      </c>
      <c r="Y93" s="6">
        <v>4230.8442063732236</v>
      </c>
      <c r="Z93" s="6">
        <v>2918.8685127550862</v>
      </c>
      <c r="AA93" s="7">
        <v>2008.226955640197</v>
      </c>
    </row>
    <row r="94" spans="1:27" x14ac:dyDescent="0.25">
      <c r="A94" s="1"/>
      <c r="B94" s="60"/>
      <c r="C94" s="5" t="s">
        <v>29</v>
      </c>
      <c r="D94" s="6"/>
      <c r="E94" s="6"/>
      <c r="F94" s="6"/>
      <c r="G94" s="6"/>
      <c r="H94" s="6">
        <v>1943.6429865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x14ac:dyDescent="0.25">
      <c r="A95" s="1"/>
      <c r="B95" s="61"/>
      <c r="C95" s="8" t="s">
        <v>30</v>
      </c>
      <c r="D95" s="9"/>
      <c r="E95" s="9"/>
      <c r="F95" s="9"/>
      <c r="G95" s="9"/>
      <c r="H95" s="9">
        <v>5830.9289595</v>
      </c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x14ac:dyDescent="0.25">
      <c r="A96" s="4"/>
      <c r="B96" s="59">
        <v>45467</v>
      </c>
      <c r="C96" s="5" t="s">
        <v>27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>
        <v>2364.9155641293901</v>
      </c>
      <c r="R96" s="6">
        <v>2540.6251595391118</v>
      </c>
      <c r="S96" s="6">
        <v>6588.1590550679703</v>
      </c>
      <c r="T96" s="6">
        <v>8016.4354602498961</v>
      </c>
      <c r="U96" s="6">
        <v>8252.9756228140377</v>
      </c>
      <c r="V96" s="6">
        <v>11362.896382264576</v>
      </c>
      <c r="W96" s="6">
        <v>15764.303240192996</v>
      </c>
      <c r="X96" s="6">
        <v>23103.591509335041</v>
      </c>
      <c r="Y96" s="6">
        <v>19570.145656491077</v>
      </c>
      <c r="Z96" s="6"/>
      <c r="AA96" s="7">
        <v>10419.427908</v>
      </c>
    </row>
    <row r="97" spans="1:27" x14ac:dyDescent="0.25">
      <c r="A97" s="1"/>
      <c r="B97" s="60"/>
      <c r="C97" s="5" t="s">
        <v>28</v>
      </c>
      <c r="D97" s="6">
        <v>1977.180597</v>
      </c>
      <c r="E97" s="6"/>
      <c r="F97" s="6"/>
      <c r="G97" s="6"/>
      <c r="H97" s="6"/>
      <c r="I97" s="6"/>
      <c r="J97" s="6">
        <v>3874.9785929999998</v>
      </c>
      <c r="K97" s="6">
        <v>3745.7511030000001</v>
      </c>
      <c r="L97" s="6">
        <v>3346.9919909999999</v>
      </c>
      <c r="M97" s="6">
        <v>2059.5790230099601</v>
      </c>
      <c r="N97" s="6">
        <v>1063.357632</v>
      </c>
      <c r="O97" s="6">
        <v>717.52025400000002</v>
      </c>
      <c r="P97" s="6">
        <v>551.98599300000001</v>
      </c>
      <c r="Q97" s="6"/>
      <c r="R97" s="6"/>
      <c r="S97" s="6"/>
      <c r="T97" s="6"/>
      <c r="U97" s="6"/>
      <c r="V97" s="6"/>
      <c r="W97" s="6"/>
      <c r="X97" s="6"/>
      <c r="Y97" s="6"/>
      <c r="Z97" s="6">
        <v>4553.7305999999999</v>
      </c>
      <c r="AA97" s="7"/>
    </row>
    <row r="98" spans="1:27" x14ac:dyDescent="0.25">
      <c r="A98" s="1"/>
      <c r="B98" s="60"/>
      <c r="C98" s="5" t="s">
        <v>29</v>
      </c>
      <c r="D98" s="6"/>
      <c r="E98" s="6">
        <v>2812.5440144999998</v>
      </c>
      <c r="F98" s="6">
        <v>2552.550612</v>
      </c>
      <c r="G98" s="6">
        <v>2531.6280660000002</v>
      </c>
      <c r="H98" s="6">
        <v>2592.8572815000002</v>
      </c>
      <c r="I98" s="6">
        <v>2952.5404619999999</v>
      </c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x14ac:dyDescent="0.25">
      <c r="A99" s="1"/>
      <c r="B99" s="61"/>
      <c r="C99" s="8" t="s">
        <v>30</v>
      </c>
      <c r="D99" s="9"/>
      <c r="E99" s="9">
        <v>8437.6320434999998</v>
      </c>
      <c r="F99" s="9">
        <v>7657.651836</v>
      </c>
      <c r="G99" s="9">
        <v>7594.8841979999997</v>
      </c>
      <c r="H99" s="9">
        <v>7778.5718445000002</v>
      </c>
      <c r="I99" s="9">
        <v>8857.6213860000007</v>
      </c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59">
        <v>45468</v>
      </c>
      <c r="C100" s="5" t="s">
        <v>27</v>
      </c>
      <c r="D100" s="6">
        <v>20640.68505</v>
      </c>
      <c r="E100" s="6"/>
      <c r="F100" s="6"/>
      <c r="G100" s="6">
        <v>12028.11664991705</v>
      </c>
      <c r="H100" s="6">
        <v>12058.877205692301</v>
      </c>
      <c r="I100" s="6">
        <v>14166.0761681599</v>
      </c>
      <c r="J100" s="6">
        <v>15146.0482317843</v>
      </c>
      <c r="K100" s="6">
        <v>10791.918249065649</v>
      </c>
      <c r="L100" s="6">
        <v>8896.9886313141997</v>
      </c>
      <c r="M100" s="6">
        <v>7229.6104056923004</v>
      </c>
      <c r="N100" s="6">
        <v>6285.6635056922996</v>
      </c>
      <c r="O100" s="6">
        <v>7251.2843999999996</v>
      </c>
      <c r="P100" s="6">
        <v>7939.8610500000004</v>
      </c>
      <c r="Q100" s="6">
        <v>7602.8996229926497</v>
      </c>
      <c r="R100" s="6">
        <v>8937.2318204305502</v>
      </c>
      <c r="S100" s="6">
        <v>9934.7750716200499</v>
      </c>
      <c r="T100" s="6">
        <v>16077.7917924146</v>
      </c>
      <c r="U100" s="6">
        <v>30063.6661381126</v>
      </c>
      <c r="V100" s="6">
        <v>32003.988462073001</v>
      </c>
      <c r="W100" s="6"/>
      <c r="X100" s="6"/>
      <c r="Y100" s="6"/>
      <c r="Z100" s="6"/>
      <c r="AA100" s="7"/>
    </row>
    <row r="101" spans="1:27" x14ac:dyDescent="0.25">
      <c r="A101" s="1"/>
      <c r="B101" s="60"/>
      <c r="C101" s="5" t="s">
        <v>28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>
        <v>15445.90035</v>
      </c>
      <c r="X101" s="6">
        <v>10729.376520466551</v>
      </c>
      <c r="Y101" s="6">
        <v>9269.0170500000004</v>
      </c>
      <c r="Z101" s="6">
        <v>13845.99035</v>
      </c>
      <c r="AA101" s="7">
        <v>10500.947749999999</v>
      </c>
    </row>
    <row r="102" spans="1:27" x14ac:dyDescent="0.25">
      <c r="A102" s="1"/>
      <c r="B102" s="60"/>
      <c r="C102" s="5" t="s">
        <v>29</v>
      </c>
      <c r="D102" s="6"/>
      <c r="E102" s="6">
        <v>6181.8060999999998</v>
      </c>
      <c r="F102" s="6">
        <v>4679.1214</v>
      </c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x14ac:dyDescent="0.25">
      <c r="A103" s="1"/>
      <c r="B103" s="61"/>
      <c r="C103" s="8" t="s">
        <v>30</v>
      </c>
      <c r="D103" s="9"/>
      <c r="E103" s="9">
        <v>18545.418300000001</v>
      </c>
      <c r="F103" s="9">
        <v>14037.3642</v>
      </c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x14ac:dyDescent="0.25">
      <c r="A104" s="4"/>
      <c r="B104" s="59">
        <v>45469</v>
      </c>
      <c r="C104" s="5" t="s">
        <v>27</v>
      </c>
      <c r="D104" s="6">
        <v>10014.798621</v>
      </c>
      <c r="E104" s="6">
        <v>9289.3917540000002</v>
      </c>
      <c r="F104" s="6">
        <v>8797.1733540000005</v>
      </c>
      <c r="G104" s="6">
        <v>8810.0940869999995</v>
      </c>
      <c r="H104" s="6"/>
      <c r="I104" s="6"/>
      <c r="J104" s="6">
        <v>9354.8339745717003</v>
      </c>
      <c r="K104" s="6">
        <v>10460.432949872496</v>
      </c>
      <c r="L104" s="6">
        <v>9972.3727456967572</v>
      </c>
      <c r="M104" s="6">
        <v>8137.0355205276601</v>
      </c>
      <c r="N104" s="6"/>
      <c r="O104" s="6"/>
      <c r="P104" s="6"/>
      <c r="Q104" s="6"/>
      <c r="R104" s="6"/>
      <c r="S104" s="6"/>
      <c r="T104" s="6"/>
      <c r="U104" s="6">
        <v>9227.1714769422833</v>
      </c>
      <c r="V104" s="6">
        <v>13190.95000080826</v>
      </c>
      <c r="W104" s="6">
        <v>18043.871278228893</v>
      </c>
      <c r="X104" s="6"/>
      <c r="Y104" s="6"/>
      <c r="Z104" s="6"/>
      <c r="AA104" s="7"/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/>
      <c r="H105" s="6"/>
      <c r="I105" s="6">
        <v>1821.823353</v>
      </c>
      <c r="J105" s="6"/>
      <c r="K105" s="6"/>
      <c r="L105" s="6"/>
      <c r="M105" s="6"/>
      <c r="N105" s="6">
        <v>2969.922771</v>
      </c>
      <c r="O105" s="6">
        <v>1975.888249333329</v>
      </c>
      <c r="P105" s="6">
        <v>1738.9689040672081</v>
      </c>
      <c r="Q105" s="6">
        <v>1690.2057753149011</v>
      </c>
      <c r="R105" s="6">
        <v>1614.078003955791</v>
      </c>
      <c r="S105" s="6">
        <v>1704.6310569163561</v>
      </c>
      <c r="T105" s="6">
        <v>1870.8474264148831</v>
      </c>
      <c r="U105" s="6"/>
      <c r="V105" s="6"/>
      <c r="W105" s="6"/>
      <c r="X105" s="6">
        <v>7967.1700769999998</v>
      </c>
      <c r="Y105" s="6">
        <v>5488.8504329999996</v>
      </c>
      <c r="Z105" s="6">
        <v>2634.7106100582059</v>
      </c>
      <c r="AA105" s="7">
        <v>2219.5040155080842</v>
      </c>
    </row>
    <row r="106" spans="1:27" x14ac:dyDescent="0.25">
      <c r="A106" s="1"/>
      <c r="B106" s="60"/>
      <c r="C106" s="5" t="s">
        <v>29</v>
      </c>
      <c r="D106" s="6"/>
      <c r="E106" s="6"/>
      <c r="F106" s="6"/>
      <c r="G106" s="6"/>
      <c r="H106" s="6">
        <v>2821.3343414999999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x14ac:dyDescent="0.25">
      <c r="A107" s="1"/>
      <c r="B107" s="61"/>
      <c r="C107" s="8" t="s">
        <v>30</v>
      </c>
      <c r="D107" s="9"/>
      <c r="E107" s="9"/>
      <c r="F107" s="9"/>
      <c r="G107" s="9"/>
      <c r="H107" s="9">
        <v>8464.0030244999998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x14ac:dyDescent="0.25">
      <c r="A108" s="4"/>
      <c r="B108" s="59">
        <v>45470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>
        <v>11447.583377999999</v>
      </c>
      <c r="L108" s="6">
        <v>10613.286749999999</v>
      </c>
      <c r="M108" s="6">
        <v>8258.0599860000002</v>
      </c>
      <c r="N108" s="6">
        <v>8008.878471</v>
      </c>
      <c r="O108" s="6">
        <v>7657.563298</v>
      </c>
      <c r="P108" s="6">
        <v>7525.2817530000002</v>
      </c>
      <c r="Q108" s="6"/>
      <c r="R108" s="6">
        <v>7610.1880469999996</v>
      </c>
      <c r="S108" s="6">
        <v>8344.8120689999996</v>
      </c>
      <c r="T108" s="6">
        <v>8065.1234217021929</v>
      </c>
      <c r="U108" s="6">
        <v>7958.9857483829001</v>
      </c>
      <c r="V108" s="6"/>
      <c r="W108" s="6"/>
      <c r="X108" s="6"/>
      <c r="Y108" s="6"/>
      <c r="Z108" s="6"/>
      <c r="AA108" s="7"/>
    </row>
    <row r="109" spans="1:27" x14ac:dyDescent="0.25">
      <c r="A109" s="1"/>
      <c r="B109" s="60"/>
      <c r="C109" s="5" t="s">
        <v>28</v>
      </c>
      <c r="D109" s="6">
        <v>1775.980313745506</v>
      </c>
      <c r="E109" s="6">
        <v>1752.7653135936901</v>
      </c>
      <c r="F109" s="6">
        <v>1482.1685669999999</v>
      </c>
      <c r="G109" s="6">
        <v>1484.629619</v>
      </c>
      <c r="H109" s="6"/>
      <c r="I109" s="6"/>
      <c r="J109" s="6">
        <v>3527.9180419999998</v>
      </c>
      <c r="K109" s="6"/>
      <c r="L109" s="6"/>
      <c r="M109" s="6"/>
      <c r="N109" s="6"/>
      <c r="O109" s="6"/>
      <c r="P109" s="6"/>
      <c r="Q109" s="6">
        <v>1474.635347123774</v>
      </c>
      <c r="R109" s="6"/>
      <c r="S109" s="6"/>
      <c r="T109" s="6"/>
      <c r="U109" s="6"/>
      <c r="V109" s="6">
        <v>3081.1140513999999</v>
      </c>
      <c r="W109" s="6">
        <v>4775.9569335614624</v>
      </c>
      <c r="X109" s="6">
        <v>7376.9607224298916</v>
      </c>
      <c r="Y109" s="6">
        <v>5707.3758390543726</v>
      </c>
      <c r="Z109" s="6">
        <v>2718.1454920095521</v>
      </c>
      <c r="AA109" s="7">
        <v>3376.5633440000001</v>
      </c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>
        <v>2346.9207135000001</v>
      </c>
      <c r="I110" s="6">
        <v>2526.8851410000002</v>
      </c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x14ac:dyDescent="0.25">
      <c r="A111" s="1"/>
      <c r="B111" s="61"/>
      <c r="C111" s="8" t="s">
        <v>30</v>
      </c>
      <c r="D111" s="9"/>
      <c r="E111" s="9"/>
      <c r="F111" s="9"/>
      <c r="G111" s="9"/>
      <c r="H111" s="9">
        <v>7040.7621405</v>
      </c>
      <c r="I111" s="9">
        <v>7580.6554230000002</v>
      </c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x14ac:dyDescent="0.25">
      <c r="A112" s="4"/>
      <c r="B112" s="59">
        <v>45471</v>
      </c>
      <c r="C112" s="5" t="s">
        <v>27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>
        <v>12667.5951</v>
      </c>
      <c r="X112" s="6"/>
      <c r="Y112" s="6"/>
      <c r="Z112" s="6"/>
      <c r="AA112" s="7"/>
    </row>
    <row r="113" spans="1:27" x14ac:dyDescent="0.25">
      <c r="A113" s="1"/>
      <c r="B113" s="60"/>
      <c r="C113" s="5" t="s">
        <v>28</v>
      </c>
      <c r="D113" s="6">
        <v>2199.91428047605</v>
      </c>
      <c r="E113" s="6">
        <v>1927.8915500000001</v>
      </c>
      <c r="F113" s="6">
        <v>1740.2098000000001</v>
      </c>
      <c r="G113" s="6">
        <v>1657.1375499999999</v>
      </c>
      <c r="H113" s="6">
        <v>1650.30526172245</v>
      </c>
      <c r="I113" s="6">
        <v>1717.2917649043</v>
      </c>
      <c r="J113" s="6">
        <v>2176.3428649042999</v>
      </c>
      <c r="K113" s="6">
        <v>2253.4117000000001</v>
      </c>
      <c r="L113" s="6">
        <v>1559.1468149043001</v>
      </c>
      <c r="M113" s="6">
        <v>1156.6870693077001</v>
      </c>
      <c r="N113" s="6">
        <v>493.95511930769999</v>
      </c>
      <c r="O113" s="6">
        <v>735.17231930770004</v>
      </c>
      <c r="P113" s="6"/>
      <c r="Q113" s="6"/>
      <c r="R113" s="6">
        <v>2019.6104446758</v>
      </c>
      <c r="S113" s="6">
        <v>2818.3029999999999</v>
      </c>
      <c r="T113" s="6">
        <v>2080.0829549057498</v>
      </c>
      <c r="U113" s="6">
        <v>1981.15759300115</v>
      </c>
      <c r="V113" s="6">
        <v>1947.58275</v>
      </c>
      <c r="W113" s="6"/>
      <c r="X113" s="6">
        <v>4652.6613500000003</v>
      </c>
      <c r="Y113" s="6">
        <v>4293.9123</v>
      </c>
      <c r="Z113" s="6">
        <v>3900.7036499999999</v>
      </c>
      <c r="AA113" s="7">
        <v>3346.8886499999999</v>
      </c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>
        <v>1640.8307749999999</v>
      </c>
      <c r="Q114" s="6">
        <v>2200.7992749999999</v>
      </c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x14ac:dyDescent="0.25">
      <c r="A115" s="1"/>
      <c r="B115" s="61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>
        <v>4922.4923250000002</v>
      </c>
      <c r="Q115" s="9">
        <v>6602.397825</v>
      </c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x14ac:dyDescent="0.25">
      <c r="A116" s="4"/>
      <c r="B116" s="59">
        <v>45472</v>
      </c>
      <c r="C116" s="5" t="s">
        <v>27</v>
      </c>
      <c r="D116" s="6"/>
      <c r="E116" s="6">
        <v>8957.6499500000009</v>
      </c>
      <c r="F116" s="6"/>
      <c r="G116" s="6"/>
      <c r="H116" s="6"/>
      <c r="I116" s="6"/>
      <c r="J116" s="6"/>
      <c r="K116" s="6">
        <v>6364.5650500000002</v>
      </c>
      <c r="L116" s="6">
        <v>5139.4031999999997</v>
      </c>
      <c r="M116" s="6">
        <v>2363.55935</v>
      </c>
      <c r="N116" s="6">
        <v>400.59285</v>
      </c>
      <c r="O116" s="6"/>
      <c r="P116" s="6"/>
      <c r="Q116" s="6"/>
      <c r="R116" s="6"/>
      <c r="S116" s="6"/>
      <c r="T116" s="6"/>
      <c r="U116" s="6"/>
      <c r="V116" s="6">
        <v>13029.420899999999</v>
      </c>
      <c r="W116" s="6"/>
      <c r="X116" s="6"/>
      <c r="Y116" s="6">
        <v>19776.118299999998</v>
      </c>
      <c r="Z116" s="6">
        <v>11003.688700000001</v>
      </c>
      <c r="AA116" s="7">
        <v>8594.5934500000003</v>
      </c>
    </row>
    <row r="117" spans="1:27" x14ac:dyDescent="0.25">
      <c r="A117" s="1"/>
      <c r="B117" s="60"/>
      <c r="C117" s="5" t="s">
        <v>28</v>
      </c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>
        <v>295.36799999999999</v>
      </c>
      <c r="P117" s="6">
        <v>295.36799999999999</v>
      </c>
      <c r="Q117" s="6">
        <v>295.36799999999999</v>
      </c>
      <c r="R117" s="6">
        <v>295.36799999999999</v>
      </c>
      <c r="S117" s="6">
        <v>295.36799999999999</v>
      </c>
      <c r="T117" s="6">
        <v>498.43349999999998</v>
      </c>
      <c r="U117" s="6">
        <v>1718.0572</v>
      </c>
      <c r="V117" s="6"/>
      <c r="W117" s="6">
        <v>4826.46214361695</v>
      </c>
      <c r="X117" s="6">
        <v>3883.7375711648501</v>
      </c>
      <c r="Y117" s="6"/>
      <c r="Z117" s="6"/>
      <c r="AA117" s="7"/>
    </row>
    <row r="118" spans="1:27" x14ac:dyDescent="0.25">
      <c r="A118" s="1"/>
      <c r="B118" s="60"/>
      <c r="C118" s="5" t="s">
        <v>29</v>
      </c>
      <c r="D118" s="6">
        <v>4236.6847500000003</v>
      </c>
      <c r="E118" s="6"/>
      <c r="F118" s="6">
        <v>3243.2021749999999</v>
      </c>
      <c r="G118" s="6">
        <v>3241.3561249999998</v>
      </c>
      <c r="H118" s="6">
        <v>3162.2836499999999</v>
      </c>
      <c r="I118" s="6">
        <v>3040.1366750000002</v>
      </c>
      <c r="J118" s="6">
        <v>2813.072525</v>
      </c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x14ac:dyDescent="0.25">
      <c r="A119" s="1"/>
      <c r="B119" s="61"/>
      <c r="C119" s="8" t="s">
        <v>30</v>
      </c>
      <c r="D119" s="9">
        <v>12710.054249999999</v>
      </c>
      <c r="E119" s="9"/>
      <c r="F119" s="9">
        <v>9729.6065249999992</v>
      </c>
      <c r="G119" s="9">
        <v>9724.0683750000007</v>
      </c>
      <c r="H119" s="9">
        <v>9486.85095</v>
      </c>
      <c r="I119" s="9">
        <v>9120.4100249999992</v>
      </c>
      <c r="J119" s="9">
        <v>8439.2175750000006</v>
      </c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x14ac:dyDescent="0.25">
      <c r="A120" s="4"/>
      <c r="B120" s="59">
        <v>45473</v>
      </c>
      <c r="C120" s="5" t="s">
        <v>27</v>
      </c>
      <c r="D120" s="6">
        <v>6951.6089499999998</v>
      </c>
      <c r="E120" s="6">
        <v>7956.4754999999996</v>
      </c>
      <c r="F120" s="6">
        <v>6541.1969692802504</v>
      </c>
      <c r="G120" s="6">
        <v>7406.3526000000002</v>
      </c>
      <c r="H120" s="6">
        <v>5699.9870499999997</v>
      </c>
      <c r="I120" s="6">
        <v>3961.6233000000002</v>
      </c>
      <c r="J120" s="6">
        <v>3706.8683999999998</v>
      </c>
      <c r="K120" s="6">
        <v>1563.6043500000001</v>
      </c>
      <c r="L120" s="6"/>
      <c r="M120" s="6"/>
      <c r="N120" s="6"/>
      <c r="O120" s="6"/>
      <c r="P120" s="6"/>
      <c r="Q120" s="6"/>
      <c r="R120" s="6"/>
      <c r="S120" s="6">
        <v>61.534999999999997</v>
      </c>
      <c r="T120" s="6"/>
      <c r="U120" s="6">
        <v>3560.4151000000002</v>
      </c>
      <c r="V120" s="6">
        <v>8890.5768000000007</v>
      </c>
      <c r="W120" s="6">
        <v>10731.08865</v>
      </c>
      <c r="X120" s="6"/>
      <c r="Y120" s="6">
        <v>11380.2829</v>
      </c>
      <c r="Z120" s="6"/>
      <c r="AA120" s="7">
        <v>7970.5299887751498</v>
      </c>
    </row>
    <row r="121" spans="1:27" x14ac:dyDescent="0.25">
      <c r="A121" s="1"/>
      <c r="B121" s="60"/>
      <c r="C121" s="5" t="s">
        <v>28</v>
      </c>
      <c r="D121" s="6"/>
      <c r="E121" s="6"/>
      <c r="F121" s="6"/>
      <c r="G121" s="6"/>
      <c r="H121" s="6"/>
      <c r="I121" s="6"/>
      <c r="J121" s="6"/>
      <c r="K121" s="6"/>
      <c r="L121" s="6">
        <v>126.37750625</v>
      </c>
      <c r="M121" s="6">
        <v>15.700215890100001</v>
      </c>
      <c r="N121" s="6">
        <v>15.12569990075</v>
      </c>
      <c r="O121" s="6">
        <v>14.99915625</v>
      </c>
      <c r="P121" s="6">
        <v>14.99915625</v>
      </c>
      <c r="Q121" s="6">
        <v>14.99915625</v>
      </c>
      <c r="R121" s="6">
        <v>14.99915625</v>
      </c>
      <c r="S121" s="6"/>
      <c r="T121" s="6"/>
      <c r="U121" s="6"/>
      <c r="V121" s="6"/>
      <c r="W121" s="6"/>
      <c r="X121" s="6">
        <v>4091.4621499999998</v>
      </c>
      <c r="Y121" s="6"/>
      <c r="Z121" s="6">
        <v>3289.0457500000002</v>
      </c>
      <c r="AA121" s="7"/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>
        <v>23.690975000000002</v>
      </c>
      <c r="U122" s="6"/>
      <c r="V122" s="6"/>
      <c r="W122" s="6"/>
      <c r="X122" s="6"/>
      <c r="Y122" s="6"/>
      <c r="Z122" s="6"/>
      <c r="AA122" s="7"/>
    </row>
    <row r="123" spans="1:27" x14ac:dyDescent="0.25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>
        <v>71.072924999999998</v>
      </c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/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opLeftCell="A54" zoomScaleNormal="100" workbookViewId="0">
      <selection activeCell="C70" sqref="C70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37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45444</v>
      </c>
      <c r="C4" s="70">
        <f t="shared" ref="C4:C34" si="0">SUM(E4:AB4)</f>
        <v>54.137499999999996</v>
      </c>
      <c r="D4" s="71"/>
      <c r="E4" s="29">
        <v>8.0724999999999998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4.3600000000000003</v>
      </c>
      <c r="S4" s="30">
        <v>0</v>
      </c>
      <c r="T4" s="30">
        <v>12.7475</v>
      </c>
      <c r="U4" s="30">
        <v>7.7975000000000003</v>
      </c>
      <c r="V4" s="30">
        <v>16.602499999999999</v>
      </c>
      <c r="W4" s="30">
        <v>4.5575000000000001</v>
      </c>
      <c r="X4" s="30">
        <v>0</v>
      </c>
      <c r="Y4" s="30">
        <v>0</v>
      </c>
      <c r="Z4" s="30">
        <v>0</v>
      </c>
      <c r="AA4" s="30">
        <v>0</v>
      </c>
      <c r="AB4" s="31">
        <v>0</v>
      </c>
    </row>
    <row r="5" spans="1:28" ht="15.75" x14ac:dyDescent="0.25">
      <c r="A5" s="23"/>
      <c r="B5" s="28">
        <v>45445</v>
      </c>
      <c r="C5" s="70">
        <f t="shared" si="0"/>
        <v>58.33</v>
      </c>
      <c r="D5" s="71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11.477499999999999</v>
      </c>
      <c r="W5" s="30">
        <v>22.072500000000002</v>
      </c>
      <c r="X5" s="30">
        <v>5.2949999999999999</v>
      </c>
      <c r="Y5" s="30">
        <v>0</v>
      </c>
      <c r="Z5" s="30">
        <v>1.7925</v>
      </c>
      <c r="AA5" s="30">
        <v>0</v>
      </c>
      <c r="AB5" s="31">
        <v>17.692499999999999</v>
      </c>
    </row>
    <row r="6" spans="1:28" ht="15.75" x14ac:dyDescent="0.25">
      <c r="A6" s="23"/>
      <c r="B6" s="32">
        <v>45446</v>
      </c>
      <c r="C6" s="70">
        <f t="shared" si="0"/>
        <v>296.47999999999996</v>
      </c>
      <c r="D6" s="71"/>
      <c r="E6" s="29">
        <v>11.345000000000001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23.657499999999999</v>
      </c>
      <c r="L6" s="30">
        <v>25.727499999999999</v>
      </c>
      <c r="M6" s="30">
        <v>25.192499999999999</v>
      </c>
      <c r="N6" s="30">
        <v>25.797499999999999</v>
      </c>
      <c r="O6" s="30">
        <v>13.105</v>
      </c>
      <c r="P6" s="30">
        <v>12.555</v>
      </c>
      <c r="Q6" s="30">
        <v>12.555</v>
      </c>
      <c r="R6" s="30">
        <v>12.83</v>
      </c>
      <c r="S6" s="30">
        <v>0</v>
      </c>
      <c r="T6" s="30">
        <v>0</v>
      </c>
      <c r="U6" s="30">
        <v>0</v>
      </c>
      <c r="V6" s="30">
        <v>24.587499999999999</v>
      </c>
      <c r="W6" s="30">
        <v>24.7225</v>
      </c>
      <c r="X6" s="30">
        <v>24.662500000000001</v>
      </c>
      <c r="Y6" s="30">
        <v>23.835000000000001</v>
      </c>
      <c r="Z6" s="30">
        <v>0</v>
      </c>
      <c r="AA6" s="30">
        <v>24.21</v>
      </c>
      <c r="AB6" s="31">
        <v>11.6975</v>
      </c>
    </row>
    <row r="7" spans="1:28" ht="15.75" x14ac:dyDescent="0.25">
      <c r="A7" s="23"/>
      <c r="B7" s="32">
        <v>45447</v>
      </c>
      <c r="C7" s="70">
        <f t="shared" si="0"/>
        <v>30.157499999999999</v>
      </c>
      <c r="D7" s="71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10.355</v>
      </c>
      <c r="W7" s="30">
        <v>0</v>
      </c>
      <c r="X7" s="30">
        <v>0</v>
      </c>
      <c r="Y7" s="30">
        <v>0</v>
      </c>
      <c r="Z7" s="30">
        <v>9.8874999999999993</v>
      </c>
      <c r="AA7" s="30">
        <v>9.9149999999999991</v>
      </c>
      <c r="AB7" s="31">
        <v>0</v>
      </c>
    </row>
    <row r="8" spans="1:28" ht="15.75" x14ac:dyDescent="0.25">
      <c r="A8" s="23"/>
      <c r="B8" s="32">
        <v>45448</v>
      </c>
      <c r="C8" s="70">
        <f t="shared" si="0"/>
        <v>133.21250000000003</v>
      </c>
      <c r="D8" s="71"/>
      <c r="E8" s="29">
        <v>9.42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12.32</v>
      </c>
      <c r="M8" s="30">
        <v>13.03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12.2525</v>
      </c>
      <c r="V8" s="30">
        <v>25.127500000000001</v>
      </c>
      <c r="W8" s="30">
        <v>0</v>
      </c>
      <c r="X8" s="30">
        <v>1.0725</v>
      </c>
      <c r="Y8" s="30">
        <v>25.947500000000002</v>
      </c>
      <c r="Z8" s="30">
        <v>25.984999999999999</v>
      </c>
      <c r="AA8" s="30">
        <v>5.6574999999999998</v>
      </c>
      <c r="AB8" s="31">
        <v>2.4</v>
      </c>
    </row>
    <row r="9" spans="1:28" ht="15.75" x14ac:dyDescent="0.25">
      <c r="A9" s="23"/>
      <c r="B9" s="32">
        <v>45449</v>
      </c>
      <c r="C9" s="70">
        <f t="shared" si="0"/>
        <v>97.945000000000007</v>
      </c>
      <c r="D9" s="71"/>
      <c r="E9" s="29">
        <v>9.3375000000000004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11.0975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5.6325000000000003</v>
      </c>
      <c r="W9" s="30">
        <v>21.86</v>
      </c>
      <c r="X9" s="30">
        <v>9.9324999999999992</v>
      </c>
      <c r="Y9" s="30">
        <v>7.9974999999999996</v>
      </c>
      <c r="Z9" s="30">
        <v>7.7824999999999998</v>
      </c>
      <c r="AA9" s="30">
        <v>10.4975</v>
      </c>
      <c r="AB9" s="31">
        <v>13.807499999999999</v>
      </c>
    </row>
    <row r="10" spans="1:28" ht="15.75" x14ac:dyDescent="0.25">
      <c r="A10" s="23"/>
      <c r="B10" s="32">
        <v>45450</v>
      </c>
      <c r="C10" s="70">
        <f t="shared" si="0"/>
        <v>30.630000000000003</v>
      </c>
      <c r="D10" s="71"/>
      <c r="E10" s="29">
        <v>11.78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11.14</v>
      </c>
      <c r="V10" s="30">
        <v>0</v>
      </c>
      <c r="W10" s="30">
        <v>4.32</v>
      </c>
      <c r="X10" s="30">
        <v>3.39</v>
      </c>
      <c r="Y10" s="30">
        <v>0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45451</v>
      </c>
      <c r="C11" s="70">
        <f t="shared" si="0"/>
        <v>5.83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1.1100000000000001</v>
      </c>
      <c r="W11" s="30">
        <v>4.72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45452</v>
      </c>
      <c r="C12" s="70">
        <f t="shared" si="0"/>
        <v>11.8</v>
      </c>
      <c r="D12" s="71"/>
      <c r="E12" s="29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11.8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45453</v>
      </c>
      <c r="C13" s="70">
        <f t="shared" si="0"/>
        <v>38.965000000000003</v>
      </c>
      <c r="D13" s="71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17.434999999999999</v>
      </c>
      <c r="T13" s="30">
        <v>10.82</v>
      </c>
      <c r="U13" s="30">
        <v>10.71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45454</v>
      </c>
      <c r="C14" s="70">
        <f t="shared" si="0"/>
        <v>19.450000000000003</v>
      </c>
      <c r="D14" s="71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9.14</v>
      </c>
      <c r="S14" s="30">
        <v>0</v>
      </c>
      <c r="T14" s="30">
        <v>5.74</v>
      </c>
      <c r="U14" s="30">
        <v>0</v>
      </c>
      <c r="V14" s="30">
        <v>4.57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1">
        <v>0</v>
      </c>
    </row>
    <row r="15" spans="1:28" ht="15.75" x14ac:dyDescent="0.25">
      <c r="A15" s="23"/>
      <c r="B15" s="32">
        <v>45455</v>
      </c>
      <c r="C15" s="70">
        <f t="shared" si="0"/>
        <v>91.950000000000017</v>
      </c>
      <c r="D15" s="71"/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12.11</v>
      </c>
      <c r="S15" s="30">
        <v>12.71</v>
      </c>
      <c r="T15" s="30">
        <v>10.43</v>
      </c>
      <c r="U15" s="30">
        <v>9.98</v>
      </c>
      <c r="V15" s="30">
        <v>12.81</v>
      </c>
      <c r="W15" s="30">
        <v>4.6399999999999997</v>
      </c>
      <c r="X15" s="30">
        <v>13.21</v>
      </c>
      <c r="Y15" s="30">
        <v>11.22</v>
      </c>
      <c r="Z15" s="30">
        <v>0</v>
      </c>
      <c r="AA15" s="30">
        <v>0</v>
      </c>
      <c r="AB15" s="31">
        <v>4.84</v>
      </c>
    </row>
    <row r="16" spans="1:28" ht="15.75" x14ac:dyDescent="0.25">
      <c r="A16" s="23"/>
      <c r="B16" s="32">
        <v>45456</v>
      </c>
      <c r="C16" s="70">
        <f t="shared" si="0"/>
        <v>75.010000000000005</v>
      </c>
      <c r="D16" s="71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12.23</v>
      </c>
      <c r="U16" s="30">
        <v>13.04</v>
      </c>
      <c r="V16" s="30">
        <v>0</v>
      </c>
      <c r="W16" s="30">
        <v>8.6999999999999993</v>
      </c>
      <c r="X16" s="30">
        <v>11.05</v>
      </c>
      <c r="Y16" s="30">
        <v>12.74</v>
      </c>
      <c r="Z16" s="30">
        <v>13.32</v>
      </c>
      <c r="AA16" s="30">
        <v>3.93</v>
      </c>
      <c r="AB16" s="31">
        <v>0</v>
      </c>
    </row>
    <row r="17" spans="1:28" ht="15.75" x14ac:dyDescent="0.25">
      <c r="A17" s="23"/>
      <c r="B17" s="32">
        <v>45457</v>
      </c>
      <c r="C17" s="70">
        <f t="shared" si="0"/>
        <v>24.669999999999998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1.34</v>
      </c>
      <c r="Z17" s="30">
        <v>12.41</v>
      </c>
      <c r="AA17" s="30">
        <v>8.1199999999999992</v>
      </c>
      <c r="AB17" s="31">
        <v>2.8</v>
      </c>
    </row>
    <row r="18" spans="1:28" ht="15.75" x14ac:dyDescent="0.25">
      <c r="A18" s="23"/>
      <c r="B18" s="32">
        <v>45458</v>
      </c>
      <c r="C18" s="70">
        <f t="shared" si="0"/>
        <v>52.470000000000006</v>
      </c>
      <c r="D18" s="71"/>
      <c r="E18" s="29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11.53</v>
      </c>
      <c r="X18" s="30">
        <v>7.19</v>
      </c>
      <c r="Y18" s="30">
        <v>9.18</v>
      </c>
      <c r="Z18" s="30">
        <v>12.24</v>
      </c>
      <c r="AA18" s="30">
        <v>12.06</v>
      </c>
      <c r="AB18" s="31">
        <v>0.27</v>
      </c>
    </row>
    <row r="19" spans="1:28" ht="15.75" x14ac:dyDescent="0.25">
      <c r="A19" s="23"/>
      <c r="B19" s="32">
        <v>45459</v>
      </c>
      <c r="C19" s="70">
        <f t="shared" si="0"/>
        <v>64.649999999999991</v>
      </c>
      <c r="D19" s="71"/>
      <c r="E19" s="29">
        <v>12.95</v>
      </c>
      <c r="F19" s="30">
        <v>4.29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3.43</v>
      </c>
      <c r="W19" s="30">
        <v>11.73</v>
      </c>
      <c r="X19" s="30">
        <v>0</v>
      </c>
      <c r="Y19" s="30">
        <v>0</v>
      </c>
      <c r="Z19" s="30">
        <v>8.01</v>
      </c>
      <c r="AA19" s="30">
        <v>12.44</v>
      </c>
      <c r="AB19" s="31">
        <v>11.8</v>
      </c>
    </row>
    <row r="20" spans="1:28" ht="15.75" x14ac:dyDescent="0.25">
      <c r="A20" s="23"/>
      <c r="B20" s="32">
        <v>45460</v>
      </c>
      <c r="C20" s="70">
        <f t="shared" si="0"/>
        <v>98.12</v>
      </c>
      <c r="D20" s="71"/>
      <c r="E20" s="29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11.77</v>
      </c>
      <c r="O20" s="30">
        <v>11.86</v>
      </c>
      <c r="P20" s="30">
        <v>0</v>
      </c>
      <c r="Q20" s="30">
        <v>2.09</v>
      </c>
      <c r="R20" s="30">
        <v>6.42</v>
      </c>
      <c r="S20" s="30">
        <v>12.1</v>
      </c>
      <c r="T20" s="30">
        <v>5.44</v>
      </c>
      <c r="U20" s="30">
        <v>12.62</v>
      </c>
      <c r="V20" s="30">
        <v>0</v>
      </c>
      <c r="W20" s="30">
        <v>0</v>
      </c>
      <c r="X20" s="30">
        <v>11.89</v>
      </c>
      <c r="Y20" s="30">
        <v>5.09</v>
      </c>
      <c r="Z20" s="30">
        <v>7.11</v>
      </c>
      <c r="AA20" s="30">
        <v>0</v>
      </c>
      <c r="AB20" s="31">
        <v>11.73</v>
      </c>
    </row>
    <row r="21" spans="1:28" ht="15.75" x14ac:dyDescent="0.25">
      <c r="A21" s="23"/>
      <c r="B21" s="32">
        <v>45461</v>
      </c>
      <c r="C21" s="70">
        <f t="shared" si="0"/>
        <v>167.34</v>
      </c>
      <c r="D21" s="71"/>
      <c r="E21" s="29">
        <v>6.33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11.88</v>
      </c>
      <c r="L21" s="30">
        <v>10.15</v>
      </c>
      <c r="M21" s="30">
        <v>11.91</v>
      </c>
      <c r="N21" s="30">
        <v>0</v>
      </c>
      <c r="O21" s="30">
        <v>3.12</v>
      </c>
      <c r="P21" s="30">
        <v>13.25</v>
      </c>
      <c r="Q21" s="30">
        <v>9.8000000000000007</v>
      </c>
      <c r="R21" s="30">
        <v>7.25</v>
      </c>
      <c r="S21" s="30">
        <v>6.92</v>
      </c>
      <c r="T21" s="30">
        <v>9.9</v>
      </c>
      <c r="U21" s="30">
        <v>12.2</v>
      </c>
      <c r="V21" s="30">
        <v>12.72</v>
      </c>
      <c r="W21" s="30">
        <v>1.1100000000000001</v>
      </c>
      <c r="X21" s="30">
        <v>12.91</v>
      </c>
      <c r="Y21" s="30">
        <v>12.45</v>
      </c>
      <c r="Z21" s="30">
        <v>13.01</v>
      </c>
      <c r="AA21" s="30">
        <v>12.43</v>
      </c>
      <c r="AB21" s="31">
        <v>0</v>
      </c>
    </row>
    <row r="22" spans="1:28" ht="15.75" x14ac:dyDescent="0.25">
      <c r="A22" s="23"/>
      <c r="B22" s="32">
        <v>45462</v>
      </c>
      <c r="C22" s="70">
        <f t="shared" si="0"/>
        <v>83.97</v>
      </c>
      <c r="D22" s="71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11.84</v>
      </c>
      <c r="P22" s="30">
        <v>12.8</v>
      </c>
      <c r="Q22" s="30">
        <v>12.62</v>
      </c>
      <c r="R22" s="30">
        <v>12.75</v>
      </c>
      <c r="S22" s="30">
        <v>0</v>
      </c>
      <c r="T22" s="30">
        <v>0</v>
      </c>
      <c r="U22" s="30">
        <v>6.01</v>
      </c>
      <c r="V22" s="30">
        <v>12.95</v>
      </c>
      <c r="W22" s="30">
        <v>2.0499999999999998</v>
      </c>
      <c r="X22" s="30">
        <v>12.95</v>
      </c>
      <c r="Y22" s="30">
        <v>0</v>
      </c>
      <c r="Z22" s="30">
        <v>0</v>
      </c>
      <c r="AA22" s="30">
        <v>0</v>
      </c>
      <c r="AB22" s="31">
        <v>0</v>
      </c>
    </row>
    <row r="23" spans="1:28" ht="15.75" x14ac:dyDescent="0.25">
      <c r="A23" s="23"/>
      <c r="B23" s="32">
        <v>45463</v>
      </c>
      <c r="C23" s="70">
        <f t="shared" si="0"/>
        <v>122.99</v>
      </c>
      <c r="D23" s="71"/>
      <c r="E23" s="29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11.69</v>
      </c>
      <c r="L23" s="30">
        <v>11.78</v>
      </c>
      <c r="M23" s="30">
        <v>10.3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13.2</v>
      </c>
      <c r="U23" s="30">
        <v>2.5499999999999998</v>
      </c>
      <c r="V23" s="30">
        <v>12.73</v>
      </c>
      <c r="W23" s="30">
        <v>12.83</v>
      </c>
      <c r="X23" s="30">
        <v>12.83</v>
      </c>
      <c r="Y23" s="30">
        <v>12.48</v>
      </c>
      <c r="Z23" s="30">
        <v>12.93</v>
      </c>
      <c r="AA23" s="30">
        <v>4.1100000000000003</v>
      </c>
      <c r="AB23" s="31">
        <v>5.56</v>
      </c>
    </row>
    <row r="24" spans="1:28" ht="15.75" x14ac:dyDescent="0.25">
      <c r="A24" s="23"/>
      <c r="B24" s="32">
        <v>45464</v>
      </c>
      <c r="C24" s="70">
        <f t="shared" si="0"/>
        <v>130.81</v>
      </c>
      <c r="D24" s="71"/>
      <c r="E24" s="29">
        <v>11.82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12.06</v>
      </c>
      <c r="L24" s="30">
        <v>2.57</v>
      </c>
      <c r="M24" s="30">
        <v>12.29</v>
      </c>
      <c r="N24" s="30">
        <v>9.35</v>
      </c>
      <c r="O24" s="30">
        <v>11.49</v>
      </c>
      <c r="P24" s="30">
        <v>12.84</v>
      </c>
      <c r="Q24" s="30">
        <v>0</v>
      </c>
      <c r="R24" s="30">
        <v>8.0299999999999994</v>
      </c>
      <c r="S24" s="30">
        <v>12.52</v>
      </c>
      <c r="T24" s="30">
        <v>13.03</v>
      </c>
      <c r="U24" s="30">
        <v>0.66</v>
      </c>
      <c r="V24" s="30">
        <v>11.88</v>
      </c>
      <c r="W24" s="30">
        <v>0</v>
      </c>
      <c r="X24" s="30">
        <v>0</v>
      </c>
      <c r="Y24" s="30">
        <v>0</v>
      </c>
      <c r="Z24" s="30">
        <v>0</v>
      </c>
      <c r="AA24" s="30">
        <v>12.27</v>
      </c>
      <c r="AB24" s="31">
        <v>0</v>
      </c>
    </row>
    <row r="25" spans="1:28" ht="15.75" x14ac:dyDescent="0.25">
      <c r="A25" s="23"/>
      <c r="B25" s="32">
        <v>45465</v>
      </c>
      <c r="C25" s="70">
        <f t="shared" si="0"/>
        <v>41.620000000000005</v>
      </c>
      <c r="D25" s="71"/>
      <c r="E25" s="29">
        <v>1.51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13.05</v>
      </c>
      <c r="X25" s="30">
        <v>13.07</v>
      </c>
      <c r="Y25" s="30">
        <v>1.02</v>
      </c>
      <c r="Z25" s="30">
        <v>12.97</v>
      </c>
      <c r="AA25" s="30">
        <v>0</v>
      </c>
      <c r="AB25" s="31">
        <v>0</v>
      </c>
    </row>
    <row r="26" spans="1:28" ht="15.75" x14ac:dyDescent="0.25">
      <c r="A26" s="23"/>
      <c r="B26" s="32">
        <v>45466</v>
      </c>
      <c r="C26" s="70">
        <f t="shared" si="0"/>
        <v>12.83</v>
      </c>
      <c r="D26" s="71"/>
      <c r="E26" s="29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1">
        <v>12.83</v>
      </c>
    </row>
    <row r="27" spans="1:28" ht="15.75" x14ac:dyDescent="0.25">
      <c r="A27" s="23"/>
      <c r="B27" s="32">
        <v>45467</v>
      </c>
      <c r="C27" s="70">
        <f t="shared" si="0"/>
        <v>130.96</v>
      </c>
      <c r="D27" s="71"/>
      <c r="E27" s="29">
        <v>10.199999999999999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8.3800000000000008</v>
      </c>
      <c r="P27" s="30">
        <v>10.23</v>
      </c>
      <c r="Q27" s="30">
        <v>12.32</v>
      </c>
      <c r="R27" s="30">
        <v>9.59</v>
      </c>
      <c r="S27" s="30">
        <v>12.67</v>
      </c>
      <c r="T27" s="30">
        <v>12.83</v>
      </c>
      <c r="U27" s="30">
        <v>12.73</v>
      </c>
      <c r="V27" s="30">
        <v>12.91</v>
      </c>
      <c r="W27" s="30">
        <v>12.92</v>
      </c>
      <c r="X27" s="30">
        <v>3.91</v>
      </c>
      <c r="Y27" s="30">
        <v>0</v>
      </c>
      <c r="Z27" s="30">
        <v>0</v>
      </c>
      <c r="AA27" s="30">
        <v>0</v>
      </c>
      <c r="AB27" s="31">
        <v>12.27</v>
      </c>
    </row>
    <row r="28" spans="1:28" ht="15.75" x14ac:dyDescent="0.25">
      <c r="A28" s="23"/>
      <c r="B28" s="32">
        <v>45468</v>
      </c>
      <c r="C28" s="70">
        <f t="shared" si="0"/>
        <v>111.90000000000002</v>
      </c>
      <c r="D28" s="71"/>
      <c r="E28" s="29">
        <v>11.94</v>
      </c>
      <c r="F28" s="30">
        <v>0</v>
      </c>
      <c r="G28" s="30">
        <v>0</v>
      </c>
      <c r="H28" s="30">
        <v>0</v>
      </c>
      <c r="I28" s="30">
        <v>0</v>
      </c>
      <c r="J28" s="30">
        <v>4.8499999999999996</v>
      </c>
      <c r="K28" s="30">
        <v>12.17</v>
      </c>
      <c r="L28" s="30">
        <v>0</v>
      </c>
      <c r="M28" s="30">
        <v>0.59</v>
      </c>
      <c r="N28" s="30">
        <v>0</v>
      </c>
      <c r="O28" s="30">
        <v>0</v>
      </c>
      <c r="P28" s="30">
        <v>12.19</v>
      </c>
      <c r="Q28" s="30">
        <v>10.96</v>
      </c>
      <c r="R28" s="30">
        <v>12.81</v>
      </c>
      <c r="S28" s="30">
        <v>12.97</v>
      </c>
      <c r="T28" s="30">
        <v>12.98</v>
      </c>
      <c r="U28" s="30">
        <v>0</v>
      </c>
      <c r="V28" s="30">
        <v>7.43</v>
      </c>
      <c r="W28" s="30">
        <v>0</v>
      </c>
      <c r="X28" s="30">
        <v>0</v>
      </c>
      <c r="Y28" s="30">
        <v>0</v>
      </c>
      <c r="Z28" s="30">
        <v>13.01</v>
      </c>
      <c r="AA28" s="30">
        <v>0</v>
      </c>
      <c r="AB28" s="31">
        <v>0</v>
      </c>
    </row>
    <row r="29" spans="1:28" ht="15.75" x14ac:dyDescent="0.25">
      <c r="A29" s="23"/>
      <c r="B29" s="32">
        <v>45469</v>
      </c>
      <c r="C29" s="70">
        <f t="shared" si="0"/>
        <v>96.33</v>
      </c>
      <c r="D29" s="71"/>
      <c r="E29" s="29">
        <v>12.57</v>
      </c>
      <c r="F29" s="30">
        <v>13.03</v>
      </c>
      <c r="G29" s="30">
        <v>12.95</v>
      </c>
      <c r="H29" s="30">
        <v>13.13</v>
      </c>
      <c r="I29" s="30">
        <v>0</v>
      </c>
      <c r="J29" s="30">
        <v>0</v>
      </c>
      <c r="K29" s="30">
        <v>12.01</v>
      </c>
      <c r="L29" s="30">
        <v>1.73</v>
      </c>
      <c r="M29" s="30">
        <v>9.83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11.92</v>
      </c>
      <c r="V29" s="30">
        <v>8.42</v>
      </c>
      <c r="W29" s="30">
        <v>0</v>
      </c>
      <c r="X29" s="30">
        <v>0.74</v>
      </c>
      <c r="Y29" s="30">
        <v>0</v>
      </c>
      <c r="Z29" s="30">
        <v>0</v>
      </c>
      <c r="AA29" s="30">
        <v>0</v>
      </c>
      <c r="AB29" s="31">
        <v>0</v>
      </c>
    </row>
    <row r="30" spans="1:28" ht="15.75" x14ac:dyDescent="0.25">
      <c r="A30" s="23"/>
      <c r="B30" s="32">
        <v>45470</v>
      </c>
      <c r="C30" s="70">
        <f t="shared" si="0"/>
        <v>73.850000000000009</v>
      </c>
      <c r="D30" s="71"/>
      <c r="E30" s="29">
        <v>1.21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2.2000000000000002</v>
      </c>
      <c r="M30" s="30">
        <v>1.1499999999999999</v>
      </c>
      <c r="N30" s="30">
        <v>10.42</v>
      </c>
      <c r="O30" s="30">
        <v>11.59</v>
      </c>
      <c r="P30" s="30">
        <v>5.45</v>
      </c>
      <c r="Q30" s="30">
        <v>10.53</v>
      </c>
      <c r="R30" s="30">
        <v>3.61</v>
      </c>
      <c r="S30" s="30">
        <v>2</v>
      </c>
      <c r="T30" s="30">
        <v>12.86</v>
      </c>
      <c r="U30" s="30">
        <v>12.83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45471</v>
      </c>
      <c r="C31" s="70">
        <f t="shared" si="0"/>
        <v>18.88</v>
      </c>
      <c r="D31" s="71"/>
      <c r="E31" s="29">
        <v>0</v>
      </c>
      <c r="F31" s="30">
        <v>4.75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11.08</v>
      </c>
      <c r="X31" s="30">
        <v>3.05</v>
      </c>
      <c r="Y31" s="30">
        <v>0</v>
      </c>
      <c r="Z31" s="30">
        <v>0</v>
      </c>
      <c r="AA31" s="30">
        <v>0</v>
      </c>
      <c r="AB31" s="31">
        <v>0</v>
      </c>
    </row>
    <row r="32" spans="1:28" ht="15.75" x14ac:dyDescent="0.25">
      <c r="A32" s="23"/>
      <c r="B32" s="32">
        <v>45472</v>
      </c>
      <c r="C32" s="70">
        <f t="shared" si="0"/>
        <v>36.840000000000003</v>
      </c>
      <c r="D32" s="71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7.82</v>
      </c>
      <c r="X32" s="30">
        <v>0</v>
      </c>
      <c r="Y32" s="30">
        <v>8</v>
      </c>
      <c r="Z32" s="30">
        <v>6.53</v>
      </c>
      <c r="AA32" s="30">
        <v>7.07</v>
      </c>
      <c r="AB32" s="31">
        <v>7.42</v>
      </c>
    </row>
    <row r="33" spans="1:28" ht="15.75" x14ac:dyDescent="0.25">
      <c r="A33" s="23"/>
      <c r="B33" s="32">
        <v>45473</v>
      </c>
      <c r="C33" s="70">
        <f t="shared" si="0"/>
        <v>82.23</v>
      </c>
      <c r="D33" s="71"/>
      <c r="E33" s="29">
        <v>0</v>
      </c>
      <c r="F33" s="30">
        <v>12.86</v>
      </c>
      <c r="G33" s="30">
        <v>5.42</v>
      </c>
      <c r="H33" s="30">
        <v>13</v>
      </c>
      <c r="I33" s="30">
        <v>12.71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11.32</v>
      </c>
      <c r="W33" s="30">
        <v>12.98</v>
      </c>
      <c r="X33" s="30">
        <v>12.89</v>
      </c>
      <c r="Y33" s="30">
        <v>0</v>
      </c>
      <c r="Z33" s="30">
        <v>1.05</v>
      </c>
      <c r="AA33" s="30">
        <v>0</v>
      </c>
      <c r="AB33" s="31">
        <v>0</v>
      </c>
    </row>
    <row r="34" spans="1:28" ht="15.75" x14ac:dyDescent="0.25">
      <c r="A34" s="23"/>
      <c r="B34" s="33"/>
      <c r="C34" s="72">
        <f>SUM(C4:D33)</f>
        <v>2294.3575000000005</v>
      </c>
      <c r="D34" s="73"/>
      <c r="E34" s="29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1"/>
    </row>
    <row r="35" spans="1:28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23"/>
      <c r="B37" s="80" t="s">
        <v>0</v>
      </c>
      <c r="C37" s="74" t="s">
        <v>36</v>
      </c>
      <c r="D37" s="75"/>
      <c r="E37" s="78" t="s">
        <v>38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34" t="s">
        <v>26</v>
      </c>
    </row>
    <row r="39" spans="1:28" ht="15.75" x14ac:dyDescent="0.25">
      <c r="A39" s="23"/>
      <c r="B39" s="28">
        <v>45444</v>
      </c>
      <c r="C39" s="70">
        <f t="shared" ref="C39:C69" si="1">SUM(E39:AB39)</f>
        <v>-102.605</v>
      </c>
      <c r="D39" s="71"/>
      <c r="E39" s="29">
        <v>0</v>
      </c>
      <c r="F39" s="30">
        <v>-3.9175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-4.33</v>
      </c>
      <c r="O39" s="30">
        <v>-11.15</v>
      </c>
      <c r="P39" s="30">
        <v>-11.8925</v>
      </c>
      <c r="Q39" s="30">
        <v>-9.8849999999999998</v>
      </c>
      <c r="R39" s="30">
        <v>0</v>
      </c>
      <c r="S39" s="30">
        <v>-7.9874999999999998</v>
      </c>
      <c r="T39" s="30">
        <v>0</v>
      </c>
      <c r="U39" s="30">
        <v>0</v>
      </c>
      <c r="V39" s="30">
        <v>0</v>
      </c>
      <c r="W39" s="30">
        <v>0</v>
      </c>
      <c r="X39" s="30">
        <v>-17.697500000000002</v>
      </c>
      <c r="Y39" s="30">
        <v>-8.92</v>
      </c>
      <c r="Z39" s="30">
        <v>-4.3849999999999998</v>
      </c>
      <c r="AA39" s="30">
        <v>-17.024999999999999</v>
      </c>
      <c r="AB39" s="31">
        <v>-5.415</v>
      </c>
    </row>
    <row r="40" spans="1:28" ht="15.75" x14ac:dyDescent="0.25">
      <c r="A40" s="23"/>
      <c r="B40" s="32">
        <v>45445</v>
      </c>
      <c r="C40" s="70">
        <f t="shared" si="1"/>
        <v>-27.747500000000002</v>
      </c>
      <c r="D40" s="71"/>
      <c r="E40" s="29">
        <v>-10.49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-14.375</v>
      </c>
      <c r="Z40" s="30">
        <v>0</v>
      </c>
      <c r="AA40" s="30">
        <v>-2.8824999999999998</v>
      </c>
      <c r="AB40" s="31">
        <v>0</v>
      </c>
    </row>
    <row r="41" spans="1:28" ht="15.75" x14ac:dyDescent="0.25">
      <c r="A41" s="23"/>
      <c r="B41" s="32">
        <v>45446</v>
      </c>
      <c r="C41" s="70">
        <f t="shared" si="1"/>
        <v>-56.585000000000008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-0.50749999999999995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-7.85</v>
      </c>
      <c r="T41" s="30">
        <v>-20.0625</v>
      </c>
      <c r="U41" s="30">
        <v>-23.122499999999999</v>
      </c>
      <c r="V41" s="30">
        <v>0</v>
      </c>
      <c r="W41" s="30">
        <v>0</v>
      </c>
      <c r="X41" s="30">
        <v>0</v>
      </c>
      <c r="Y41" s="30">
        <v>0</v>
      </c>
      <c r="Z41" s="30">
        <v>-5.0425000000000004</v>
      </c>
      <c r="AA41" s="30">
        <v>0</v>
      </c>
      <c r="AB41" s="31">
        <v>0</v>
      </c>
    </row>
    <row r="42" spans="1:28" ht="15.75" x14ac:dyDescent="0.25">
      <c r="A42" s="23"/>
      <c r="B42" s="32">
        <v>45447</v>
      </c>
      <c r="C42" s="70">
        <f t="shared" si="1"/>
        <v>-28.965</v>
      </c>
      <c r="D42" s="71"/>
      <c r="E42" s="29">
        <v>-2.1025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-4.3025000000000002</v>
      </c>
      <c r="X42" s="30">
        <v>-10.6275</v>
      </c>
      <c r="Y42" s="30">
        <v>-11.452500000000001</v>
      </c>
      <c r="Z42" s="30">
        <v>0</v>
      </c>
      <c r="AA42" s="30">
        <v>0</v>
      </c>
      <c r="AB42" s="31">
        <v>-0.48</v>
      </c>
    </row>
    <row r="43" spans="1:28" ht="15.75" x14ac:dyDescent="0.25">
      <c r="A43" s="23"/>
      <c r="B43" s="32">
        <v>45448</v>
      </c>
      <c r="C43" s="70">
        <f t="shared" si="1"/>
        <v>-18.287500000000001</v>
      </c>
      <c r="D43" s="71"/>
      <c r="E43" s="29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-18.287500000000001</v>
      </c>
      <c r="X43" s="30">
        <v>0</v>
      </c>
      <c r="Y43" s="30">
        <v>0</v>
      </c>
      <c r="Z43" s="30">
        <v>0</v>
      </c>
      <c r="AA43" s="30">
        <v>0</v>
      </c>
      <c r="AB43" s="31">
        <v>0</v>
      </c>
    </row>
    <row r="44" spans="1:28" ht="15.75" x14ac:dyDescent="0.25">
      <c r="A44" s="23"/>
      <c r="B44" s="32">
        <v>45449</v>
      </c>
      <c r="C44" s="70">
        <f t="shared" si="1"/>
        <v>-14.407499999999999</v>
      </c>
      <c r="D44" s="71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-4.7699999999999996</v>
      </c>
      <c r="M44" s="30">
        <v>-9.6374999999999993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1">
        <v>0</v>
      </c>
    </row>
    <row r="45" spans="1:28" ht="15.75" x14ac:dyDescent="0.25">
      <c r="A45" s="23"/>
      <c r="B45" s="32">
        <v>45450</v>
      </c>
      <c r="C45" s="70">
        <f t="shared" si="1"/>
        <v>-39.32</v>
      </c>
      <c r="D45" s="71"/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-0.21</v>
      </c>
      <c r="W45" s="30">
        <v>0</v>
      </c>
      <c r="X45" s="30">
        <v>0</v>
      </c>
      <c r="Y45" s="30">
        <v>-11.36</v>
      </c>
      <c r="Z45" s="30">
        <v>-10.26</v>
      </c>
      <c r="AA45" s="30">
        <v>-11.75</v>
      </c>
      <c r="AB45" s="31">
        <v>-5.74</v>
      </c>
    </row>
    <row r="46" spans="1:28" ht="15.75" x14ac:dyDescent="0.25">
      <c r="A46" s="23"/>
      <c r="B46" s="32">
        <v>45451</v>
      </c>
      <c r="C46" s="70">
        <f t="shared" si="1"/>
        <v>-28.509999999999998</v>
      </c>
      <c r="D46" s="71"/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-2.99</v>
      </c>
      <c r="Y46" s="30">
        <v>-5.23</v>
      </c>
      <c r="Z46" s="30">
        <v>-1.08</v>
      </c>
      <c r="AA46" s="30">
        <v>-11.53</v>
      </c>
      <c r="AB46" s="31">
        <v>-7.68</v>
      </c>
    </row>
    <row r="47" spans="1:28" ht="15.75" x14ac:dyDescent="0.25">
      <c r="A47" s="23"/>
      <c r="B47" s="32">
        <v>45452</v>
      </c>
      <c r="C47" s="70">
        <f t="shared" si="1"/>
        <v>-42.07</v>
      </c>
      <c r="D47" s="71"/>
      <c r="E47" s="2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-10.77</v>
      </c>
      <c r="X47" s="30">
        <v>-0.56999999999999995</v>
      </c>
      <c r="Y47" s="30">
        <v>-10.69</v>
      </c>
      <c r="Z47" s="30">
        <v>-11.54</v>
      </c>
      <c r="AA47" s="30">
        <v>-7.24</v>
      </c>
      <c r="AB47" s="31">
        <v>-1.26</v>
      </c>
    </row>
    <row r="48" spans="1:28" ht="15.75" x14ac:dyDescent="0.25">
      <c r="A48" s="23"/>
      <c r="B48" s="32">
        <v>45453</v>
      </c>
      <c r="C48" s="70">
        <f t="shared" si="1"/>
        <v>-72.169999999999987</v>
      </c>
      <c r="D48" s="71"/>
      <c r="E48" s="29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-4.46</v>
      </c>
      <c r="S48" s="30">
        <v>0</v>
      </c>
      <c r="T48" s="30">
        <v>0</v>
      </c>
      <c r="U48" s="30">
        <v>0</v>
      </c>
      <c r="V48" s="30">
        <v>-10.83</v>
      </c>
      <c r="W48" s="30">
        <v>-7.34</v>
      </c>
      <c r="X48" s="30">
        <v>-11.45</v>
      </c>
      <c r="Y48" s="30">
        <v>-11.36</v>
      </c>
      <c r="Z48" s="30">
        <v>-10.16</v>
      </c>
      <c r="AA48" s="30">
        <v>-5.9</v>
      </c>
      <c r="AB48" s="31">
        <v>-10.67</v>
      </c>
    </row>
    <row r="49" spans="1:28" ht="15.75" x14ac:dyDescent="0.25">
      <c r="A49" s="23"/>
      <c r="B49" s="32">
        <v>45454</v>
      </c>
      <c r="C49" s="70">
        <f t="shared" si="1"/>
        <v>-3.8699999999999997</v>
      </c>
      <c r="D49" s="71"/>
      <c r="E49" s="29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-0.86</v>
      </c>
      <c r="T49" s="30">
        <v>0</v>
      </c>
      <c r="U49" s="30">
        <v>-3.01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1">
        <v>0</v>
      </c>
    </row>
    <row r="50" spans="1:28" ht="15.75" x14ac:dyDescent="0.25">
      <c r="A50" s="23"/>
      <c r="B50" s="32">
        <v>45455</v>
      </c>
      <c r="C50" s="70">
        <f t="shared" si="1"/>
        <v>-12.18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-5.79</v>
      </c>
      <c r="AA50" s="30">
        <v>-6.39</v>
      </c>
      <c r="AB50" s="31">
        <v>0</v>
      </c>
    </row>
    <row r="51" spans="1:28" ht="15.75" x14ac:dyDescent="0.25">
      <c r="A51" s="23"/>
      <c r="B51" s="32">
        <v>45456</v>
      </c>
      <c r="C51" s="70">
        <f t="shared" si="1"/>
        <v>-15.059999999999999</v>
      </c>
      <c r="D51" s="71"/>
      <c r="E51" s="29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-4.79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1">
        <v>-10.27</v>
      </c>
    </row>
    <row r="52" spans="1:28" ht="15.75" x14ac:dyDescent="0.25">
      <c r="A52" s="23"/>
      <c r="B52" s="32">
        <v>45457</v>
      </c>
      <c r="C52" s="70">
        <f t="shared" si="1"/>
        <v>-43.53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-11.22</v>
      </c>
      <c r="U52" s="30">
        <v>-11.69</v>
      </c>
      <c r="V52" s="30">
        <v>-3.74</v>
      </c>
      <c r="W52" s="30">
        <v>-10.72</v>
      </c>
      <c r="X52" s="30">
        <v>-6.16</v>
      </c>
      <c r="Y52" s="30">
        <v>0</v>
      </c>
      <c r="Z52" s="30">
        <v>0</v>
      </c>
      <c r="AA52" s="30">
        <v>0</v>
      </c>
      <c r="AB52" s="31">
        <v>0</v>
      </c>
    </row>
    <row r="53" spans="1:28" ht="15.75" x14ac:dyDescent="0.25">
      <c r="A53" s="23"/>
      <c r="B53" s="32">
        <v>45458</v>
      </c>
      <c r="C53" s="70">
        <f t="shared" si="1"/>
        <v>0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45459</v>
      </c>
      <c r="C54" s="70">
        <f t="shared" si="1"/>
        <v>-15.43</v>
      </c>
      <c r="D54" s="71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-10.46</v>
      </c>
      <c r="Y54" s="30">
        <v>-4.97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45460</v>
      </c>
      <c r="C55" s="70">
        <f t="shared" si="1"/>
        <v>-21.98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-2.86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-6.54</v>
      </c>
      <c r="W55" s="30">
        <v>-2.76</v>
      </c>
      <c r="X55" s="30">
        <v>0</v>
      </c>
      <c r="Y55" s="30">
        <v>0</v>
      </c>
      <c r="Z55" s="30">
        <v>0</v>
      </c>
      <c r="AA55" s="30">
        <v>-9.82</v>
      </c>
      <c r="AB55" s="31">
        <v>0</v>
      </c>
    </row>
    <row r="56" spans="1:28" ht="15.75" x14ac:dyDescent="0.25">
      <c r="A56" s="23"/>
      <c r="B56" s="32">
        <v>45461</v>
      </c>
      <c r="C56" s="70">
        <f t="shared" si="1"/>
        <v>-10.239999999999998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-5.47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1">
        <v>-4.7699999999999996</v>
      </c>
    </row>
    <row r="57" spans="1:28" ht="15.75" x14ac:dyDescent="0.25">
      <c r="A57" s="23"/>
      <c r="B57" s="32">
        <v>45462</v>
      </c>
      <c r="C57" s="70">
        <f t="shared" si="1"/>
        <v>-63.040000000000006</v>
      </c>
      <c r="D57" s="71"/>
      <c r="E57" s="29">
        <v>-1.18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-10</v>
      </c>
      <c r="L57" s="30">
        <v>-10.87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-7.64</v>
      </c>
      <c r="T57" s="30">
        <v>-2.27</v>
      </c>
      <c r="U57" s="30">
        <v>0</v>
      </c>
      <c r="V57" s="30">
        <v>0</v>
      </c>
      <c r="W57" s="30">
        <v>0</v>
      </c>
      <c r="X57" s="30">
        <v>0</v>
      </c>
      <c r="Y57" s="30">
        <v>-10.16</v>
      </c>
      <c r="Z57" s="30">
        <v>-5.66</v>
      </c>
      <c r="AA57" s="30">
        <v>-10.24</v>
      </c>
      <c r="AB57" s="31">
        <v>-5.0199999999999996</v>
      </c>
    </row>
    <row r="58" spans="1:28" ht="15.75" x14ac:dyDescent="0.25">
      <c r="A58" s="23"/>
      <c r="B58" s="32">
        <v>45463</v>
      </c>
      <c r="C58" s="70">
        <f t="shared" si="1"/>
        <v>-3.99</v>
      </c>
      <c r="D58" s="71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-3.99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1">
        <v>0</v>
      </c>
    </row>
    <row r="59" spans="1:28" ht="15.75" x14ac:dyDescent="0.25">
      <c r="A59" s="23"/>
      <c r="B59" s="32">
        <v>45464</v>
      </c>
      <c r="C59" s="70">
        <f t="shared" si="1"/>
        <v>-43.18</v>
      </c>
      <c r="D59" s="71"/>
      <c r="E59" s="29">
        <v>0</v>
      </c>
      <c r="F59" s="30">
        <v>-1.19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-0.02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-9.82</v>
      </c>
      <c r="X59" s="30">
        <v>-10.54</v>
      </c>
      <c r="Y59" s="30">
        <v>-9.84</v>
      </c>
      <c r="Z59" s="30">
        <v>-2.7</v>
      </c>
      <c r="AA59" s="30">
        <v>0</v>
      </c>
      <c r="AB59" s="31">
        <v>-9.07</v>
      </c>
    </row>
    <row r="60" spans="1:28" ht="15.75" x14ac:dyDescent="0.25">
      <c r="A60" s="23"/>
      <c r="B60" s="32">
        <v>45465</v>
      </c>
      <c r="C60" s="70">
        <f t="shared" si="1"/>
        <v>-13.73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-9.75</v>
      </c>
      <c r="AB60" s="31">
        <v>-3.98</v>
      </c>
    </row>
    <row r="61" spans="1:28" ht="15.75" x14ac:dyDescent="0.25">
      <c r="A61" s="23"/>
      <c r="B61" s="32">
        <v>45466</v>
      </c>
      <c r="C61" s="70">
        <f t="shared" si="1"/>
        <v>-51.73</v>
      </c>
      <c r="D61" s="71"/>
      <c r="E61" s="29">
        <v>-1.75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-8.93</v>
      </c>
      <c r="X61" s="30">
        <v>-9.1199999999999992</v>
      </c>
      <c r="Y61" s="30">
        <v>-10.69</v>
      </c>
      <c r="Z61" s="30">
        <v>-10.75</v>
      </c>
      <c r="AA61" s="30">
        <v>-10.49</v>
      </c>
      <c r="AB61" s="31">
        <v>0</v>
      </c>
    </row>
    <row r="62" spans="1:28" ht="15.75" x14ac:dyDescent="0.25">
      <c r="A62" s="23"/>
      <c r="B62" s="32">
        <v>45467</v>
      </c>
      <c r="C62" s="70">
        <f t="shared" si="1"/>
        <v>-59.26</v>
      </c>
      <c r="D62" s="71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-5.28</v>
      </c>
      <c r="L62" s="30">
        <v>-9.1</v>
      </c>
      <c r="M62" s="30">
        <v>-5.96</v>
      </c>
      <c r="N62" s="30">
        <v>-7.99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-9.98</v>
      </c>
      <c r="Z62" s="30">
        <v>-10.51</v>
      </c>
      <c r="AA62" s="30">
        <v>-10.44</v>
      </c>
      <c r="AB62" s="31">
        <v>0</v>
      </c>
    </row>
    <row r="63" spans="1:28" ht="15.75" x14ac:dyDescent="0.25">
      <c r="A63" s="23"/>
      <c r="B63" s="32">
        <v>45468</v>
      </c>
      <c r="C63" s="70">
        <f t="shared" si="1"/>
        <v>-48.760000000000005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-0.47</v>
      </c>
      <c r="M63" s="30">
        <v>0</v>
      </c>
      <c r="N63" s="30">
        <v>-0.78</v>
      </c>
      <c r="O63" s="30">
        <v>-1.58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-9.85</v>
      </c>
      <c r="V63" s="30">
        <v>0</v>
      </c>
      <c r="W63" s="30">
        <v>-9.89</v>
      </c>
      <c r="X63" s="30">
        <v>-10</v>
      </c>
      <c r="Y63" s="30">
        <v>-4.54</v>
      </c>
      <c r="Z63" s="30">
        <v>0</v>
      </c>
      <c r="AA63" s="30">
        <v>-9.8800000000000008</v>
      </c>
      <c r="AB63" s="31">
        <v>-1.77</v>
      </c>
    </row>
    <row r="64" spans="1:28" ht="15.75" x14ac:dyDescent="0.25">
      <c r="A64" s="23"/>
      <c r="B64" s="32">
        <v>45469</v>
      </c>
      <c r="C64" s="70">
        <f t="shared" si="1"/>
        <v>-99.539999999999992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-2.21</v>
      </c>
      <c r="O64" s="30">
        <v>-9.68</v>
      </c>
      <c r="P64" s="30">
        <v>-10.51</v>
      </c>
      <c r="Q64" s="30">
        <v>-10.38</v>
      </c>
      <c r="R64" s="30">
        <v>-10.43</v>
      </c>
      <c r="S64" s="30">
        <v>-6.04</v>
      </c>
      <c r="T64" s="30">
        <v>-1.69</v>
      </c>
      <c r="U64" s="30">
        <v>0</v>
      </c>
      <c r="V64" s="30">
        <v>0</v>
      </c>
      <c r="W64" s="30">
        <v>-9.76</v>
      </c>
      <c r="X64" s="30">
        <v>0</v>
      </c>
      <c r="Y64" s="30">
        <v>-9.7799999999999994</v>
      </c>
      <c r="Z64" s="30">
        <v>-10.43</v>
      </c>
      <c r="AA64" s="30">
        <v>-10.45</v>
      </c>
      <c r="AB64" s="31">
        <v>-8.18</v>
      </c>
    </row>
    <row r="65" spans="1:28" ht="15.75" x14ac:dyDescent="0.25">
      <c r="A65" s="23"/>
      <c r="B65" s="32">
        <v>45470</v>
      </c>
      <c r="C65" s="70">
        <f t="shared" si="1"/>
        <v>-70.210000000000008</v>
      </c>
      <c r="D65" s="71"/>
      <c r="E65" s="29">
        <v>0</v>
      </c>
      <c r="F65" s="30">
        <v>-1.94</v>
      </c>
      <c r="G65" s="30">
        <v>0</v>
      </c>
      <c r="H65" s="30">
        <v>0</v>
      </c>
      <c r="I65" s="30">
        <v>0</v>
      </c>
      <c r="J65" s="30">
        <v>0</v>
      </c>
      <c r="K65" s="30">
        <v>-3.88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-9.9499999999999993</v>
      </c>
      <c r="W65" s="30">
        <v>-14</v>
      </c>
      <c r="X65" s="30">
        <v>-10.47</v>
      </c>
      <c r="Y65" s="30">
        <v>-10.47</v>
      </c>
      <c r="Z65" s="30">
        <v>-10.42</v>
      </c>
      <c r="AA65" s="30">
        <v>-0.4</v>
      </c>
      <c r="AB65" s="31">
        <v>-8.68</v>
      </c>
    </row>
    <row r="66" spans="1:28" ht="15.75" x14ac:dyDescent="0.25">
      <c r="A66" s="23"/>
      <c r="B66" s="32">
        <v>45471</v>
      </c>
      <c r="C66" s="70">
        <f t="shared" si="1"/>
        <v>-44.69</v>
      </c>
      <c r="D66" s="71"/>
      <c r="E66" s="29">
        <v>-5.61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-9.3699999999999992</v>
      </c>
      <c r="T66" s="30">
        <v>-9.7100000000000009</v>
      </c>
      <c r="U66" s="30">
        <v>-3.78</v>
      </c>
      <c r="V66" s="30">
        <v>-0.2</v>
      </c>
      <c r="W66" s="30">
        <v>0</v>
      </c>
      <c r="X66" s="30">
        <v>0</v>
      </c>
      <c r="Y66" s="30">
        <v>-1.52</v>
      </c>
      <c r="Z66" s="30">
        <v>-2.33</v>
      </c>
      <c r="AA66" s="30">
        <v>-5.98</v>
      </c>
      <c r="AB66" s="31">
        <v>-6.19</v>
      </c>
    </row>
    <row r="67" spans="1:28" ht="15.75" x14ac:dyDescent="0.25">
      <c r="A67" s="23"/>
      <c r="B67" s="32">
        <v>45472</v>
      </c>
      <c r="C67" s="70">
        <f t="shared" si="1"/>
        <v>-10.78</v>
      </c>
      <c r="D67" s="71"/>
      <c r="E67" s="29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-10.78</v>
      </c>
      <c r="Y67" s="30">
        <v>0</v>
      </c>
      <c r="Z67" s="30">
        <v>0</v>
      </c>
      <c r="AA67" s="30">
        <v>0</v>
      </c>
      <c r="AB67" s="31">
        <v>0</v>
      </c>
    </row>
    <row r="68" spans="1:28" ht="15.75" x14ac:dyDescent="0.25">
      <c r="A68" s="23"/>
      <c r="B68" s="32">
        <v>45473</v>
      </c>
      <c r="C68" s="70">
        <f t="shared" si="1"/>
        <v>-14.559999999999999</v>
      </c>
      <c r="D68" s="71"/>
      <c r="E68" s="29">
        <v>-1.65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-0.56000000000000005</v>
      </c>
      <c r="Z68" s="30">
        <v>0</v>
      </c>
      <c r="AA68" s="30">
        <v>-3.25</v>
      </c>
      <c r="AB68" s="31">
        <v>-9.1</v>
      </c>
    </row>
    <row r="69" spans="1:28" ht="15.75" x14ac:dyDescent="0.25">
      <c r="A69" s="23"/>
      <c r="B69" s="33"/>
      <c r="C69" s="72">
        <f>SUM(C39:D68)</f>
        <v>-1076.4274999999998</v>
      </c>
      <c r="D69" s="73"/>
      <c r="E69" s="29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1"/>
    </row>
    <row r="70" spans="1:28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39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34" t="s">
        <v>26</v>
      </c>
    </row>
    <row r="74" spans="1:28" ht="15.75" x14ac:dyDescent="0.25">
      <c r="A74" s="23"/>
      <c r="B74" s="28">
        <v>45444</v>
      </c>
      <c r="C74" s="35">
        <f t="shared" ref="C74:C104" si="2">SUMIF(E74:AB74,"&gt;0")</f>
        <v>156.74249999999998</v>
      </c>
      <c r="D74" s="36">
        <f t="shared" ref="D74:D104" si="3">SUMIF(E74:AB74,"&lt;0")</f>
        <v>0</v>
      </c>
      <c r="E74" s="37">
        <f>E4+ABS(E39)</f>
        <v>8.0724999999999998</v>
      </c>
      <c r="F74" s="37">
        <f t="shared" ref="F74:AB74" si="4">F4+ABS(F39)</f>
        <v>3.9175</v>
      </c>
      <c r="G74" s="37">
        <f t="shared" si="4"/>
        <v>0</v>
      </c>
      <c r="H74" s="37">
        <f t="shared" si="4"/>
        <v>0</v>
      </c>
      <c r="I74" s="37">
        <f t="shared" si="4"/>
        <v>0</v>
      </c>
      <c r="J74" s="37">
        <f t="shared" si="4"/>
        <v>0</v>
      </c>
      <c r="K74" s="37">
        <f t="shared" si="4"/>
        <v>0</v>
      </c>
      <c r="L74" s="37">
        <f t="shared" si="4"/>
        <v>0</v>
      </c>
      <c r="M74" s="37">
        <f t="shared" si="4"/>
        <v>0</v>
      </c>
      <c r="N74" s="37">
        <f t="shared" si="4"/>
        <v>4.33</v>
      </c>
      <c r="O74" s="37">
        <f t="shared" si="4"/>
        <v>11.15</v>
      </c>
      <c r="P74" s="37">
        <f t="shared" si="4"/>
        <v>11.8925</v>
      </c>
      <c r="Q74" s="37">
        <f t="shared" si="4"/>
        <v>9.8849999999999998</v>
      </c>
      <c r="R74" s="37">
        <f t="shared" si="4"/>
        <v>4.3600000000000003</v>
      </c>
      <c r="S74" s="37">
        <f t="shared" si="4"/>
        <v>7.9874999999999998</v>
      </c>
      <c r="T74" s="37">
        <f t="shared" si="4"/>
        <v>12.7475</v>
      </c>
      <c r="U74" s="37">
        <f t="shared" si="4"/>
        <v>7.7975000000000003</v>
      </c>
      <c r="V74" s="37">
        <f t="shared" si="4"/>
        <v>16.602499999999999</v>
      </c>
      <c r="W74" s="37">
        <f t="shared" si="4"/>
        <v>4.5575000000000001</v>
      </c>
      <c r="X74" s="37">
        <f t="shared" si="4"/>
        <v>17.697500000000002</v>
      </c>
      <c r="Y74" s="37">
        <f t="shared" si="4"/>
        <v>8.92</v>
      </c>
      <c r="Z74" s="37">
        <f t="shared" si="4"/>
        <v>4.3849999999999998</v>
      </c>
      <c r="AA74" s="37">
        <f t="shared" si="4"/>
        <v>17.024999999999999</v>
      </c>
      <c r="AB74" s="38">
        <f t="shared" si="4"/>
        <v>5.415</v>
      </c>
    </row>
    <row r="75" spans="1:28" ht="15.75" x14ac:dyDescent="0.25">
      <c r="A75" s="23"/>
      <c r="B75" s="32">
        <v>45445</v>
      </c>
      <c r="C75" s="35">
        <f t="shared" si="2"/>
        <v>86.077500000000001</v>
      </c>
      <c r="D75" s="36">
        <f t="shared" si="3"/>
        <v>0</v>
      </c>
      <c r="E75" s="37">
        <f t="shared" ref="E75:S103" si="5">E5+ABS(E40)</f>
        <v>10.49</v>
      </c>
      <c r="F75" s="37">
        <f t="shared" si="5"/>
        <v>0</v>
      </c>
      <c r="G75" s="37">
        <f t="shared" si="5"/>
        <v>0</v>
      </c>
      <c r="H75" s="37">
        <f t="shared" si="5"/>
        <v>0</v>
      </c>
      <c r="I75" s="37">
        <f t="shared" si="5"/>
        <v>0</v>
      </c>
      <c r="J75" s="37">
        <f t="shared" si="5"/>
        <v>0</v>
      </c>
      <c r="K75" s="37">
        <f t="shared" si="5"/>
        <v>0</v>
      </c>
      <c r="L75" s="37">
        <f t="shared" si="5"/>
        <v>0</v>
      </c>
      <c r="M75" s="37">
        <f t="shared" si="5"/>
        <v>0</v>
      </c>
      <c r="N75" s="37">
        <f t="shared" si="5"/>
        <v>0</v>
      </c>
      <c r="O75" s="37">
        <f t="shared" si="5"/>
        <v>0</v>
      </c>
      <c r="P75" s="37">
        <f t="shared" si="5"/>
        <v>0</v>
      </c>
      <c r="Q75" s="37">
        <f t="shared" si="5"/>
        <v>0</v>
      </c>
      <c r="R75" s="37">
        <f t="shared" si="5"/>
        <v>0</v>
      </c>
      <c r="S75" s="37">
        <f t="shared" si="5"/>
        <v>0</v>
      </c>
      <c r="T75" s="37">
        <f t="shared" ref="T75:AB75" si="6">T5+ABS(T40)</f>
        <v>0</v>
      </c>
      <c r="U75" s="37">
        <f t="shared" si="6"/>
        <v>0</v>
      </c>
      <c r="V75" s="37">
        <f t="shared" si="6"/>
        <v>11.477499999999999</v>
      </c>
      <c r="W75" s="37">
        <f t="shared" si="6"/>
        <v>22.072500000000002</v>
      </c>
      <c r="X75" s="37">
        <f t="shared" si="6"/>
        <v>5.2949999999999999</v>
      </c>
      <c r="Y75" s="37">
        <f t="shared" si="6"/>
        <v>14.375</v>
      </c>
      <c r="Z75" s="37">
        <f t="shared" si="6"/>
        <v>1.7925</v>
      </c>
      <c r="AA75" s="37">
        <f t="shared" si="6"/>
        <v>2.8824999999999998</v>
      </c>
      <c r="AB75" s="39">
        <f t="shared" si="6"/>
        <v>17.692499999999999</v>
      </c>
    </row>
    <row r="76" spans="1:28" ht="15.75" x14ac:dyDescent="0.25">
      <c r="A76" s="23"/>
      <c r="B76" s="32">
        <v>45446</v>
      </c>
      <c r="C76" s="35">
        <f t="shared" si="2"/>
        <v>353.065</v>
      </c>
      <c r="D76" s="36">
        <f t="shared" si="3"/>
        <v>0</v>
      </c>
      <c r="E76" s="37">
        <f t="shared" si="5"/>
        <v>11.345000000000001</v>
      </c>
      <c r="F76" s="37">
        <f t="shared" si="5"/>
        <v>0</v>
      </c>
      <c r="G76" s="37">
        <f t="shared" si="5"/>
        <v>0</v>
      </c>
      <c r="H76" s="37">
        <f t="shared" si="5"/>
        <v>0</v>
      </c>
      <c r="I76" s="37">
        <f t="shared" si="5"/>
        <v>0</v>
      </c>
      <c r="J76" s="37">
        <f t="shared" si="5"/>
        <v>0.50749999999999995</v>
      </c>
      <c r="K76" s="37">
        <f t="shared" si="5"/>
        <v>23.657499999999999</v>
      </c>
      <c r="L76" s="37">
        <f t="shared" si="5"/>
        <v>25.727499999999999</v>
      </c>
      <c r="M76" s="37">
        <f t="shared" si="5"/>
        <v>25.192499999999999</v>
      </c>
      <c r="N76" s="37">
        <f t="shared" si="5"/>
        <v>25.797499999999999</v>
      </c>
      <c r="O76" s="37">
        <f t="shared" si="5"/>
        <v>13.105</v>
      </c>
      <c r="P76" s="37">
        <f t="shared" si="5"/>
        <v>12.555</v>
      </c>
      <c r="Q76" s="37">
        <f t="shared" si="5"/>
        <v>12.555</v>
      </c>
      <c r="R76" s="37">
        <f t="shared" si="5"/>
        <v>12.83</v>
      </c>
      <c r="S76" s="37">
        <f t="shared" si="5"/>
        <v>7.85</v>
      </c>
      <c r="T76" s="37">
        <f t="shared" ref="T76:AB76" si="7">T6+ABS(T41)</f>
        <v>20.0625</v>
      </c>
      <c r="U76" s="37">
        <f t="shared" si="7"/>
        <v>23.122499999999999</v>
      </c>
      <c r="V76" s="37">
        <f t="shared" si="7"/>
        <v>24.587499999999999</v>
      </c>
      <c r="W76" s="37">
        <f t="shared" si="7"/>
        <v>24.7225</v>
      </c>
      <c r="X76" s="37">
        <f t="shared" si="7"/>
        <v>24.662500000000001</v>
      </c>
      <c r="Y76" s="37">
        <f t="shared" si="7"/>
        <v>23.835000000000001</v>
      </c>
      <c r="Z76" s="37">
        <f t="shared" si="7"/>
        <v>5.0425000000000004</v>
      </c>
      <c r="AA76" s="37">
        <f t="shared" si="7"/>
        <v>24.21</v>
      </c>
      <c r="AB76" s="39">
        <f t="shared" si="7"/>
        <v>11.6975</v>
      </c>
    </row>
    <row r="77" spans="1:28" ht="15.75" x14ac:dyDescent="0.25">
      <c r="A77" s="23"/>
      <c r="B77" s="32">
        <v>45447</v>
      </c>
      <c r="C77" s="35">
        <f t="shared" si="2"/>
        <v>59.122499999999988</v>
      </c>
      <c r="D77" s="36">
        <f t="shared" si="3"/>
        <v>0</v>
      </c>
      <c r="E77" s="37">
        <f t="shared" si="5"/>
        <v>2.1025</v>
      </c>
      <c r="F77" s="37">
        <f t="shared" si="5"/>
        <v>0</v>
      </c>
      <c r="G77" s="37">
        <f t="shared" si="5"/>
        <v>0</v>
      </c>
      <c r="H77" s="37">
        <f t="shared" si="5"/>
        <v>0</v>
      </c>
      <c r="I77" s="37">
        <f t="shared" si="5"/>
        <v>0</v>
      </c>
      <c r="J77" s="37">
        <f t="shared" si="5"/>
        <v>0</v>
      </c>
      <c r="K77" s="37">
        <f t="shared" si="5"/>
        <v>0</v>
      </c>
      <c r="L77" s="37">
        <f t="shared" si="5"/>
        <v>0</v>
      </c>
      <c r="M77" s="37">
        <f t="shared" si="5"/>
        <v>0</v>
      </c>
      <c r="N77" s="37">
        <f t="shared" si="5"/>
        <v>0</v>
      </c>
      <c r="O77" s="37">
        <f t="shared" si="5"/>
        <v>0</v>
      </c>
      <c r="P77" s="37">
        <f t="shared" si="5"/>
        <v>0</v>
      </c>
      <c r="Q77" s="37">
        <f t="shared" si="5"/>
        <v>0</v>
      </c>
      <c r="R77" s="37">
        <f t="shared" si="5"/>
        <v>0</v>
      </c>
      <c r="S77" s="37">
        <f t="shared" si="5"/>
        <v>0</v>
      </c>
      <c r="T77" s="37">
        <f t="shared" ref="T77:AB77" si="8">T7+ABS(T42)</f>
        <v>0</v>
      </c>
      <c r="U77" s="37">
        <f t="shared" si="8"/>
        <v>0</v>
      </c>
      <c r="V77" s="37">
        <f t="shared" si="8"/>
        <v>10.355</v>
      </c>
      <c r="W77" s="37">
        <f t="shared" si="8"/>
        <v>4.3025000000000002</v>
      </c>
      <c r="X77" s="37">
        <f t="shared" si="8"/>
        <v>10.6275</v>
      </c>
      <c r="Y77" s="37">
        <f t="shared" si="8"/>
        <v>11.452500000000001</v>
      </c>
      <c r="Z77" s="37">
        <f t="shared" si="8"/>
        <v>9.8874999999999993</v>
      </c>
      <c r="AA77" s="37">
        <f t="shared" si="8"/>
        <v>9.9149999999999991</v>
      </c>
      <c r="AB77" s="39">
        <f t="shared" si="8"/>
        <v>0.48</v>
      </c>
    </row>
    <row r="78" spans="1:28" ht="15.75" x14ac:dyDescent="0.25">
      <c r="A78" s="23"/>
      <c r="B78" s="32">
        <v>45448</v>
      </c>
      <c r="C78" s="35">
        <f t="shared" si="2"/>
        <v>151.5</v>
      </c>
      <c r="D78" s="36">
        <f t="shared" si="3"/>
        <v>0</v>
      </c>
      <c r="E78" s="37">
        <f t="shared" si="5"/>
        <v>9.42</v>
      </c>
      <c r="F78" s="37">
        <f t="shared" si="5"/>
        <v>0</v>
      </c>
      <c r="G78" s="37">
        <f t="shared" si="5"/>
        <v>0</v>
      </c>
      <c r="H78" s="37">
        <f t="shared" si="5"/>
        <v>0</v>
      </c>
      <c r="I78" s="37">
        <f t="shared" si="5"/>
        <v>0</v>
      </c>
      <c r="J78" s="37">
        <f t="shared" si="5"/>
        <v>0</v>
      </c>
      <c r="K78" s="37">
        <f t="shared" si="5"/>
        <v>0</v>
      </c>
      <c r="L78" s="37">
        <f t="shared" si="5"/>
        <v>12.32</v>
      </c>
      <c r="M78" s="37">
        <f t="shared" si="5"/>
        <v>13.03</v>
      </c>
      <c r="N78" s="37">
        <f t="shared" si="5"/>
        <v>0</v>
      </c>
      <c r="O78" s="37">
        <f t="shared" si="5"/>
        <v>0</v>
      </c>
      <c r="P78" s="37">
        <f t="shared" si="5"/>
        <v>0</v>
      </c>
      <c r="Q78" s="37">
        <f t="shared" si="5"/>
        <v>0</v>
      </c>
      <c r="R78" s="37">
        <f t="shared" si="5"/>
        <v>0</v>
      </c>
      <c r="S78" s="37">
        <f t="shared" si="5"/>
        <v>0</v>
      </c>
      <c r="T78" s="37">
        <f t="shared" ref="T78:AB78" si="9">T8+ABS(T43)</f>
        <v>0</v>
      </c>
      <c r="U78" s="37">
        <f t="shared" si="9"/>
        <v>12.2525</v>
      </c>
      <c r="V78" s="37">
        <f t="shared" si="9"/>
        <v>25.127500000000001</v>
      </c>
      <c r="W78" s="37">
        <f t="shared" si="9"/>
        <v>18.287500000000001</v>
      </c>
      <c r="X78" s="37">
        <f t="shared" si="9"/>
        <v>1.0725</v>
      </c>
      <c r="Y78" s="37">
        <f t="shared" si="9"/>
        <v>25.947500000000002</v>
      </c>
      <c r="Z78" s="37">
        <f t="shared" si="9"/>
        <v>25.984999999999999</v>
      </c>
      <c r="AA78" s="37">
        <f t="shared" si="9"/>
        <v>5.6574999999999998</v>
      </c>
      <c r="AB78" s="39">
        <f t="shared" si="9"/>
        <v>2.4</v>
      </c>
    </row>
    <row r="79" spans="1:28" ht="15.75" x14ac:dyDescent="0.25">
      <c r="A79" s="23"/>
      <c r="B79" s="32">
        <v>45449</v>
      </c>
      <c r="C79" s="35">
        <f t="shared" si="2"/>
        <v>112.35250000000001</v>
      </c>
      <c r="D79" s="36">
        <f t="shared" si="3"/>
        <v>0</v>
      </c>
      <c r="E79" s="37">
        <f t="shared" si="5"/>
        <v>9.3375000000000004</v>
      </c>
      <c r="F79" s="37">
        <f t="shared" si="5"/>
        <v>0</v>
      </c>
      <c r="G79" s="37">
        <f t="shared" si="5"/>
        <v>0</v>
      </c>
      <c r="H79" s="37">
        <f t="shared" si="5"/>
        <v>0</v>
      </c>
      <c r="I79" s="37">
        <f t="shared" si="5"/>
        <v>0</v>
      </c>
      <c r="J79" s="37">
        <f t="shared" si="5"/>
        <v>0</v>
      </c>
      <c r="K79" s="37">
        <f t="shared" si="5"/>
        <v>11.0975</v>
      </c>
      <c r="L79" s="37">
        <f t="shared" si="5"/>
        <v>4.7699999999999996</v>
      </c>
      <c r="M79" s="37">
        <f t="shared" si="5"/>
        <v>9.6374999999999993</v>
      </c>
      <c r="N79" s="37">
        <f t="shared" si="5"/>
        <v>0</v>
      </c>
      <c r="O79" s="37">
        <f t="shared" si="5"/>
        <v>0</v>
      </c>
      <c r="P79" s="37">
        <f t="shared" si="5"/>
        <v>0</v>
      </c>
      <c r="Q79" s="37">
        <f t="shared" si="5"/>
        <v>0</v>
      </c>
      <c r="R79" s="37">
        <f t="shared" si="5"/>
        <v>0</v>
      </c>
      <c r="S79" s="37">
        <f t="shared" si="5"/>
        <v>0</v>
      </c>
      <c r="T79" s="37">
        <f t="shared" ref="T79:AB79" si="10">T9+ABS(T44)</f>
        <v>0</v>
      </c>
      <c r="U79" s="37">
        <f t="shared" si="10"/>
        <v>0</v>
      </c>
      <c r="V79" s="37">
        <f t="shared" si="10"/>
        <v>5.6325000000000003</v>
      </c>
      <c r="W79" s="37">
        <f t="shared" si="10"/>
        <v>21.86</v>
      </c>
      <c r="X79" s="37">
        <f t="shared" si="10"/>
        <v>9.9324999999999992</v>
      </c>
      <c r="Y79" s="37">
        <f t="shared" si="10"/>
        <v>7.9974999999999996</v>
      </c>
      <c r="Z79" s="37">
        <f t="shared" si="10"/>
        <v>7.7824999999999998</v>
      </c>
      <c r="AA79" s="37">
        <f t="shared" si="10"/>
        <v>10.4975</v>
      </c>
      <c r="AB79" s="39">
        <f t="shared" si="10"/>
        <v>13.807499999999999</v>
      </c>
    </row>
    <row r="80" spans="1:28" ht="15.75" x14ac:dyDescent="0.25">
      <c r="A80" s="23"/>
      <c r="B80" s="32">
        <v>45450</v>
      </c>
      <c r="C80" s="35">
        <f t="shared" si="2"/>
        <v>69.95</v>
      </c>
      <c r="D80" s="36">
        <f t="shared" si="3"/>
        <v>0</v>
      </c>
      <c r="E80" s="37">
        <f t="shared" si="5"/>
        <v>11.78</v>
      </c>
      <c r="F80" s="37">
        <f t="shared" si="5"/>
        <v>0</v>
      </c>
      <c r="G80" s="37">
        <f t="shared" si="5"/>
        <v>0</v>
      </c>
      <c r="H80" s="37">
        <f t="shared" si="5"/>
        <v>0</v>
      </c>
      <c r="I80" s="37">
        <f t="shared" si="5"/>
        <v>0</v>
      </c>
      <c r="J80" s="37">
        <f t="shared" si="5"/>
        <v>0</v>
      </c>
      <c r="K80" s="37">
        <f t="shared" si="5"/>
        <v>0</v>
      </c>
      <c r="L80" s="37">
        <f t="shared" si="5"/>
        <v>0</v>
      </c>
      <c r="M80" s="37">
        <f t="shared" si="5"/>
        <v>0</v>
      </c>
      <c r="N80" s="37">
        <f t="shared" si="5"/>
        <v>0</v>
      </c>
      <c r="O80" s="37">
        <f t="shared" si="5"/>
        <v>0</v>
      </c>
      <c r="P80" s="37">
        <f t="shared" si="5"/>
        <v>0</v>
      </c>
      <c r="Q80" s="37">
        <f t="shared" si="5"/>
        <v>0</v>
      </c>
      <c r="R80" s="37">
        <f t="shared" si="5"/>
        <v>0</v>
      </c>
      <c r="S80" s="37">
        <f t="shared" si="5"/>
        <v>0</v>
      </c>
      <c r="T80" s="37">
        <f t="shared" ref="T80:AB80" si="11">T10+ABS(T45)</f>
        <v>0</v>
      </c>
      <c r="U80" s="37">
        <f t="shared" si="11"/>
        <v>11.14</v>
      </c>
      <c r="V80" s="37">
        <f t="shared" si="11"/>
        <v>0.21</v>
      </c>
      <c r="W80" s="37">
        <f t="shared" si="11"/>
        <v>4.32</v>
      </c>
      <c r="X80" s="37">
        <f t="shared" si="11"/>
        <v>3.39</v>
      </c>
      <c r="Y80" s="37">
        <f t="shared" si="11"/>
        <v>11.36</v>
      </c>
      <c r="Z80" s="37">
        <f t="shared" si="11"/>
        <v>10.26</v>
      </c>
      <c r="AA80" s="37">
        <f t="shared" si="11"/>
        <v>11.75</v>
      </c>
      <c r="AB80" s="39">
        <f t="shared" si="11"/>
        <v>5.74</v>
      </c>
    </row>
    <row r="81" spans="1:28" ht="15.75" x14ac:dyDescent="0.25">
      <c r="A81" s="23"/>
      <c r="B81" s="32">
        <v>45451</v>
      </c>
      <c r="C81" s="35">
        <f t="shared" si="2"/>
        <v>34.340000000000003</v>
      </c>
      <c r="D81" s="36">
        <f t="shared" si="3"/>
        <v>0</v>
      </c>
      <c r="E81" s="37">
        <f t="shared" si="5"/>
        <v>0</v>
      </c>
      <c r="F81" s="37">
        <f t="shared" si="5"/>
        <v>0</v>
      </c>
      <c r="G81" s="37">
        <f t="shared" si="5"/>
        <v>0</v>
      </c>
      <c r="H81" s="37">
        <f t="shared" si="5"/>
        <v>0</v>
      </c>
      <c r="I81" s="37">
        <f t="shared" si="5"/>
        <v>0</v>
      </c>
      <c r="J81" s="37">
        <f t="shared" si="5"/>
        <v>0</v>
      </c>
      <c r="K81" s="37">
        <f t="shared" si="5"/>
        <v>0</v>
      </c>
      <c r="L81" s="37">
        <f t="shared" si="5"/>
        <v>0</v>
      </c>
      <c r="M81" s="37">
        <f t="shared" si="5"/>
        <v>0</v>
      </c>
      <c r="N81" s="37">
        <f t="shared" si="5"/>
        <v>0</v>
      </c>
      <c r="O81" s="37">
        <f t="shared" si="5"/>
        <v>0</v>
      </c>
      <c r="P81" s="37">
        <f t="shared" si="5"/>
        <v>0</v>
      </c>
      <c r="Q81" s="37">
        <f t="shared" si="5"/>
        <v>0</v>
      </c>
      <c r="R81" s="37">
        <f t="shared" si="5"/>
        <v>0</v>
      </c>
      <c r="S81" s="37">
        <f t="shared" si="5"/>
        <v>0</v>
      </c>
      <c r="T81" s="37">
        <f t="shared" ref="T81:AB81" si="12">T11+ABS(T46)</f>
        <v>0</v>
      </c>
      <c r="U81" s="37">
        <f t="shared" si="12"/>
        <v>0</v>
      </c>
      <c r="V81" s="37">
        <f t="shared" si="12"/>
        <v>1.1100000000000001</v>
      </c>
      <c r="W81" s="37">
        <f t="shared" si="12"/>
        <v>4.72</v>
      </c>
      <c r="X81" s="37">
        <f t="shared" si="12"/>
        <v>2.99</v>
      </c>
      <c r="Y81" s="37">
        <f t="shared" si="12"/>
        <v>5.23</v>
      </c>
      <c r="Z81" s="37">
        <f t="shared" si="12"/>
        <v>1.08</v>
      </c>
      <c r="AA81" s="37">
        <f t="shared" si="12"/>
        <v>11.53</v>
      </c>
      <c r="AB81" s="39">
        <f t="shared" si="12"/>
        <v>7.68</v>
      </c>
    </row>
    <row r="82" spans="1:28" ht="15.75" x14ac:dyDescent="0.25">
      <c r="A82" s="23"/>
      <c r="B82" s="32">
        <v>45452</v>
      </c>
      <c r="C82" s="35">
        <f t="shared" si="2"/>
        <v>53.87</v>
      </c>
      <c r="D82" s="36">
        <f t="shared" si="3"/>
        <v>0</v>
      </c>
      <c r="E82" s="37">
        <f t="shared" si="5"/>
        <v>0</v>
      </c>
      <c r="F82" s="37">
        <f t="shared" si="5"/>
        <v>0</v>
      </c>
      <c r="G82" s="37">
        <f t="shared" si="5"/>
        <v>0</v>
      </c>
      <c r="H82" s="37">
        <f t="shared" si="5"/>
        <v>0</v>
      </c>
      <c r="I82" s="37">
        <f t="shared" si="5"/>
        <v>0</v>
      </c>
      <c r="J82" s="37">
        <f t="shared" si="5"/>
        <v>0</v>
      </c>
      <c r="K82" s="37">
        <f t="shared" si="5"/>
        <v>0</v>
      </c>
      <c r="L82" s="37">
        <f t="shared" si="5"/>
        <v>0</v>
      </c>
      <c r="M82" s="37">
        <f t="shared" si="5"/>
        <v>0</v>
      </c>
      <c r="N82" s="37">
        <f t="shared" si="5"/>
        <v>0</v>
      </c>
      <c r="O82" s="37">
        <f t="shared" si="5"/>
        <v>0</v>
      </c>
      <c r="P82" s="37">
        <f t="shared" si="5"/>
        <v>0</v>
      </c>
      <c r="Q82" s="37">
        <f t="shared" si="5"/>
        <v>0</v>
      </c>
      <c r="R82" s="37">
        <f t="shared" si="5"/>
        <v>0</v>
      </c>
      <c r="S82" s="37">
        <f t="shared" si="5"/>
        <v>0</v>
      </c>
      <c r="T82" s="37">
        <f t="shared" ref="T82:AB82" si="13">T12+ABS(T47)</f>
        <v>0</v>
      </c>
      <c r="U82" s="37">
        <f t="shared" si="13"/>
        <v>0</v>
      </c>
      <c r="V82" s="37">
        <f t="shared" si="13"/>
        <v>11.8</v>
      </c>
      <c r="W82" s="37">
        <f t="shared" si="13"/>
        <v>10.77</v>
      </c>
      <c r="X82" s="37">
        <f t="shared" si="13"/>
        <v>0.56999999999999995</v>
      </c>
      <c r="Y82" s="37">
        <f t="shared" si="13"/>
        <v>10.69</v>
      </c>
      <c r="Z82" s="37">
        <f t="shared" si="13"/>
        <v>11.54</v>
      </c>
      <c r="AA82" s="37">
        <f t="shared" si="13"/>
        <v>7.24</v>
      </c>
      <c r="AB82" s="39">
        <f t="shared" si="13"/>
        <v>1.26</v>
      </c>
    </row>
    <row r="83" spans="1:28" ht="15.75" x14ac:dyDescent="0.25">
      <c r="A83" s="23"/>
      <c r="B83" s="32">
        <v>45453</v>
      </c>
      <c r="C83" s="35">
        <f t="shared" si="2"/>
        <v>111.13500000000001</v>
      </c>
      <c r="D83" s="36">
        <f t="shared" si="3"/>
        <v>0</v>
      </c>
      <c r="E83" s="37">
        <f t="shared" si="5"/>
        <v>0</v>
      </c>
      <c r="F83" s="37">
        <f t="shared" si="5"/>
        <v>0</v>
      </c>
      <c r="G83" s="37">
        <f t="shared" si="5"/>
        <v>0</v>
      </c>
      <c r="H83" s="37">
        <f t="shared" si="5"/>
        <v>0</v>
      </c>
      <c r="I83" s="37">
        <f t="shared" si="5"/>
        <v>0</v>
      </c>
      <c r="J83" s="37">
        <f t="shared" si="5"/>
        <v>0</v>
      </c>
      <c r="K83" s="37">
        <f t="shared" si="5"/>
        <v>0</v>
      </c>
      <c r="L83" s="37">
        <f t="shared" si="5"/>
        <v>0</v>
      </c>
      <c r="M83" s="37">
        <f t="shared" si="5"/>
        <v>0</v>
      </c>
      <c r="N83" s="37">
        <f t="shared" si="5"/>
        <v>0</v>
      </c>
      <c r="O83" s="37">
        <f t="shared" si="5"/>
        <v>0</v>
      </c>
      <c r="P83" s="37">
        <f t="shared" si="5"/>
        <v>0</v>
      </c>
      <c r="Q83" s="37">
        <f t="shared" si="5"/>
        <v>0</v>
      </c>
      <c r="R83" s="37">
        <f t="shared" si="5"/>
        <v>4.46</v>
      </c>
      <c r="S83" s="37">
        <f t="shared" si="5"/>
        <v>17.434999999999999</v>
      </c>
      <c r="T83" s="37">
        <f t="shared" ref="T83:AB83" si="14">T13+ABS(T48)</f>
        <v>10.82</v>
      </c>
      <c r="U83" s="37">
        <f t="shared" si="14"/>
        <v>10.71</v>
      </c>
      <c r="V83" s="37">
        <f t="shared" si="14"/>
        <v>10.83</v>
      </c>
      <c r="W83" s="37">
        <f t="shared" si="14"/>
        <v>7.34</v>
      </c>
      <c r="X83" s="37">
        <f t="shared" si="14"/>
        <v>11.45</v>
      </c>
      <c r="Y83" s="37">
        <f t="shared" si="14"/>
        <v>11.36</v>
      </c>
      <c r="Z83" s="37">
        <f t="shared" si="14"/>
        <v>10.16</v>
      </c>
      <c r="AA83" s="37">
        <f t="shared" si="14"/>
        <v>5.9</v>
      </c>
      <c r="AB83" s="39">
        <f t="shared" si="14"/>
        <v>10.67</v>
      </c>
    </row>
    <row r="84" spans="1:28" ht="15.75" x14ac:dyDescent="0.25">
      <c r="A84" s="23"/>
      <c r="B84" s="32">
        <v>45454</v>
      </c>
      <c r="C84" s="35">
        <f t="shared" si="2"/>
        <v>23.32</v>
      </c>
      <c r="D84" s="36">
        <f t="shared" si="3"/>
        <v>0</v>
      </c>
      <c r="E84" s="37">
        <f t="shared" si="5"/>
        <v>0</v>
      </c>
      <c r="F84" s="37">
        <f t="shared" si="5"/>
        <v>0</v>
      </c>
      <c r="G84" s="37">
        <f t="shared" si="5"/>
        <v>0</v>
      </c>
      <c r="H84" s="37">
        <f t="shared" si="5"/>
        <v>0</v>
      </c>
      <c r="I84" s="37">
        <f t="shared" si="5"/>
        <v>0</v>
      </c>
      <c r="J84" s="37">
        <f t="shared" si="5"/>
        <v>0</v>
      </c>
      <c r="K84" s="37">
        <f t="shared" si="5"/>
        <v>0</v>
      </c>
      <c r="L84" s="37">
        <f t="shared" si="5"/>
        <v>0</v>
      </c>
      <c r="M84" s="37">
        <f t="shared" si="5"/>
        <v>0</v>
      </c>
      <c r="N84" s="37">
        <f t="shared" si="5"/>
        <v>0</v>
      </c>
      <c r="O84" s="37">
        <f t="shared" si="5"/>
        <v>0</v>
      </c>
      <c r="P84" s="37">
        <f t="shared" si="5"/>
        <v>0</v>
      </c>
      <c r="Q84" s="37">
        <f t="shared" si="5"/>
        <v>0</v>
      </c>
      <c r="R84" s="37">
        <f t="shared" si="5"/>
        <v>9.14</v>
      </c>
      <c r="S84" s="37">
        <f t="shared" si="5"/>
        <v>0.86</v>
      </c>
      <c r="T84" s="37">
        <f t="shared" ref="T84:AB84" si="15">T14+ABS(T49)</f>
        <v>5.74</v>
      </c>
      <c r="U84" s="37">
        <f t="shared" si="15"/>
        <v>3.01</v>
      </c>
      <c r="V84" s="37">
        <f t="shared" si="15"/>
        <v>4.57</v>
      </c>
      <c r="W84" s="37">
        <f t="shared" si="15"/>
        <v>0</v>
      </c>
      <c r="X84" s="37">
        <f t="shared" si="15"/>
        <v>0</v>
      </c>
      <c r="Y84" s="37">
        <f t="shared" si="15"/>
        <v>0</v>
      </c>
      <c r="Z84" s="37">
        <f t="shared" si="15"/>
        <v>0</v>
      </c>
      <c r="AA84" s="37">
        <f t="shared" si="15"/>
        <v>0</v>
      </c>
      <c r="AB84" s="39">
        <f t="shared" si="15"/>
        <v>0</v>
      </c>
    </row>
    <row r="85" spans="1:28" ht="15.75" x14ac:dyDescent="0.25">
      <c r="A85" s="23"/>
      <c r="B85" s="32">
        <v>45455</v>
      </c>
      <c r="C85" s="35">
        <f t="shared" si="2"/>
        <v>104.13000000000002</v>
      </c>
      <c r="D85" s="36">
        <f t="shared" si="3"/>
        <v>0</v>
      </c>
      <c r="E85" s="37">
        <f t="shared" si="5"/>
        <v>0</v>
      </c>
      <c r="F85" s="37">
        <f t="shared" si="5"/>
        <v>0</v>
      </c>
      <c r="G85" s="37">
        <f t="shared" si="5"/>
        <v>0</v>
      </c>
      <c r="H85" s="37">
        <f t="shared" si="5"/>
        <v>0</v>
      </c>
      <c r="I85" s="37">
        <f t="shared" si="5"/>
        <v>0</v>
      </c>
      <c r="J85" s="37">
        <f t="shared" si="5"/>
        <v>0</v>
      </c>
      <c r="K85" s="37">
        <f t="shared" si="5"/>
        <v>0</v>
      </c>
      <c r="L85" s="37">
        <f t="shared" si="5"/>
        <v>0</v>
      </c>
      <c r="M85" s="37">
        <f t="shared" si="5"/>
        <v>0</v>
      </c>
      <c r="N85" s="37">
        <f t="shared" si="5"/>
        <v>0</v>
      </c>
      <c r="O85" s="37">
        <f t="shared" si="5"/>
        <v>0</v>
      </c>
      <c r="P85" s="37">
        <f t="shared" si="5"/>
        <v>0</v>
      </c>
      <c r="Q85" s="37">
        <f t="shared" si="5"/>
        <v>0</v>
      </c>
      <c r="R85" s="37">
        <f t="shared" si="5"/>
        <v>12.11</v>
      </c>
      <c r="S85" s="37">
        <f t="shared" si="5"/>
        <v>12.71</v>
      </c>
      <c r="T85" s="37">
        <f t="shared" ref="T85:AB85" si="16">T15+ABS(T50)</f>
        <v>10.43</v>
      </c>
      <c r="U85" s="37">
        <f t="shared" si="16"/>
        <v>9.98</v>
      </c>
      <c r="V85" s="37">
        <f t="shared" si="16"/>
        <v>12.81</v>
      </c>
      <c r="W85" s="37">
        <f t="shared" si="16"/>
        <v>4.6399999999999997</v>
      </c>
      <c r="X85" s="37">
        <f t="shared" si="16"/>
        <v>13.21</v>
      </c>
      <c r="Y85" s="37">
        <f t="shared" si="16"/>
        <v>11.22</v>
      </c>
      <c r="Z85" s="37">
        <f t="shared" si="16"/>
        <v>5.79</v>
      </c>
      <c r="AA85" s="37">
        <f t="shared" si="16"/>
        <v>6.39</v>
      </c>
      <c r="AB85" s="39">
        <f t="shared" si="16"/>
        <v>4.84</v>
      </c>
    </row>
    <row r="86" spans="1:28" ht="15.75" x14ac:dyDescent="0.25">
      <c r="A86" s="23"/>
      <c r="B86" s="32">
        <v>45456</v>
      </c>
      <c r="C86" s="35">
        <f t="shared" si="2"/>
        <v>90.070000000000007</v>
      </c>
      <c r="D86" s="36">
        <f t="shared" si="3"/>
        <v>0</v>
      </c>
      <c r="E86" s="37">
        <f t="shared" si="5"/>
        <v>0</v>
      </c>
      <c r="F86" s="37">
        <f t="shared" si="5"/>
        <v>0</v>
      </c>
      <c r="G86" s="37">
        <f t="shared" si="5"/>
        <v>0</v>
      </c>
      <c r="H86" s="37">
        <f t="shared" si="5"/>
        <v>0</v>
      </c>
      <c r="I86" s="37">
        <f t="shared" si="5"/>
        <v>0</v>
      </c>
      <c r="J86" s="37">
        <f t="shared" si="5"/>
        <v>0</v>
      </c>
      <c r="K86" s="37">
        <f t="shared" si="5"/>
        <v>0</v>
      </c>
      <c r="L86" s="37">
        <f t="shared" si="5"/>
        <v>0</v>
      </c>
      <c r="M86" s="37">
        <f t="shared" si="5"/>
        <v>0</v>
      </c>
      <c r="N86" s="37">
        <f t="shared" si="5"/>
        <v>0</v>
      </c>
      <c r="O86" s="37">
        <f t="shared" si="5"/>
        <v>0</v>
      </c>
      <c r="P86" s="37">
        <f t="shared" si="5"/>
        <v>0</v>
      </c>
      <c r="Q86" s="37">
        <f t="shared" si="5"/>
        <v>0</v>
      </c>
      <c r="R86" s="37">
        <f t="shared" si="5"/>
        <v>0</v>
      </c>
      <c r="S86" s="37">
        <f t="shared" si="5"/>
        <v>0</v>
      </c>
      <c r="T86" s="37">
        <f t="shared" ref="T86:AB86" si="17">T16+ABS(T51)</f>
        <v>12.23</v>
      </c>
      <c r="U86" s="37">
        <f t="shared" si="17"/>
        <v>13.04</v>
      </c>
      <c r="V86" s="37">
        <f t="shared" si="17"/>
        <v>4.79</v>
      </c>
      <c r="W86" s="37">
        <f t="shared" si="17"/>
        <v>8.6999999999999993</v>
      </c>
      <c r="X86" s="37">
        <f t="shared" si="17"/>
        <v>11.05</v>
      </c>
      <c r="Y86" s="37">
        <f t="shared" si="17"/>
        <v>12.74</v>
      </c>
      <c r="Z86" s="37">
        <f t="shared" si="17"/>
        <v>13.32</v>
      </c>
      <c r="AA86" s="37">
        <f t="shared" si="17"/>
        <v>3.93</v>
      </c>
      <c r="AB86" s="39">
        <f t="shared" si="17"/>
        <v>10.27</v>
      </c>
    </row>
    <row r="87" spans="1:28" ht="15.75" x14ac:dyDescent="0.25">
      <c r="A87" s="23"/>
      <c r="B87" s="32">
        <v>45457</v>
      </c>
      <c r="C87" s="35">
        <f t="shared" si="2"/>
        <v>68.2</v>
      </c>
      <c r="D87" s="36">
        <f t="shared" si="3"/>
        <v>0</v>
      </c>
      <c r="E87" s="37">
        <f t="shared" si="5"/>
        <v>0</v>
      </c>
      <c r="F87" s="37">
        <f t="shared" si="5"/>
        <v>0</v>
      </c>
      <c r="G87" s="37">
        <f t="shared" si="5"/>
        <v>0</v>
      </c>
      <c r="H87" s="37">
        <f t="shared" si="5"/>
        <v>0</v>
      </c>
      <c r="I87" s="37">
        <f t="shared" si="5"/>
        <v>0</v>
      </c>
      <c r="J87" s="37">
        <f t="shared" si="5"/>
        <v>0</v>
      </c>
      <c r="K87" s="37">
        <f t="shared" si="5"/>
        <v>0</v>
      </c>
      <c r="L87" s="37">
        <f t="shared" si="5"/>
        <v>0</v>
      </c>
      <c r="M87" s="37">
        <f t="shared" si="5"/>
        <v>0</v>
      </c>
      <c r="N87" s="37">
        <f t="shared" si="5"/>
        <v>0</v>
      </c>
      <c r="O87" s="37">
        <f t="shared" si="5"/>
        <v>0</v>
      </c>
      <c r="P87" s="37">
        <f t="shared" si="5"/>
        <v>0</v>
      </c>
      <c r="Q87" s="37">
        <f t="shared" si="5"/>
        <v>0</v>
      </c>
      <c r="R87" s="37">
        <f t="shared" si="5"/>
        <v>0</v>
      </c>
      <c r="S87" s="37">
        <f t="shared" si="5"/>
        <v>0</v>
      </c>
      <c r="T87" s="37">
        <f t="shared" ref="T87:AB87" si="18">T17+ABS(T52)</f>
        <v>11.22</v>
      </c>
      <c r="U87" s="37">
        <f t="shared" si="18"/>
        <v>11.69</v>
      </c>
      <c r="V87" s="37">
        <f t="shared" si="18"/>
        <v>3.74</v>
      </c>
      <c r="W87" s="37">
        <f t="shared" si="18"/>
        <v>10.72</v>
      </c>
      <c r="X87" s="37">
        <f t="shared" si="18"/>
        <v>6.16</v>
      </c>
      <c r="Y87" s="37">
        <f t="shared" si="18"/>
        <v>1.34</v>
      </c>
      <c r="Z87" s="37">
        <f t="shared" si="18"/>
        <v>12.41</v>
      </c>
      <c r="AA87" s="37">
        <f t="shared" si="18"/>
        <v>8.1199999999999992</v>
      </c>
      <c r="AB87" s="39">
        <f t="shared" si="18"/>
        <v>2.8</v>
      </c>
    </row>
    <row r="88" spans="1:28" ht="15.75" x14ac:dyDescent="0.25">
      <c r="A88" s="23"/>
      <c r="B88" s="32">
        <v>45458</v>
      </c>
      <c r="C88" s="35">
        <f t="shared" si="2"/>
        <v>52.470000000000006</v>
      </c>
      <c r="D88" s="36">
        <f t="shared" si="3"/>
        <v>0</v>
      </c>
      <c r="E88" s="37">
        <f t="shared" si="5"/>
        <v>0</v>
      </c>
      <c r="F88" s="37">
        <f t="shared" si="5"/>
        <v>0</v>
      </c>
      <c r="G88" s="37">
        <f t="shared" si="5"/>
        <v>0</v>
      </c>
      <c r="H88" s="37">
        <f t="shared" si="5"/>
        <v>0</v>
      </c>
      <c r="I88" s="37">
        <f t="shared" si="5"/>
        <v>0</v>
      </c>
      <c r="J88" s="37">
        <f t="shared" si="5"/>
        <v>0</v>
      </c>
      <c r="K88" s="37">
        <f t="shared" si="5"/>
        <v>0</v>
      </c>
      <c r="L88" s="37">
        <f t="shared" si="5"/>
        <v>0</v>
      </c>
      <c r="M88" s="37">
        <f t="shared" si="5"/>
        <v>0</v>
      </c>
      <c r="N88" s="37">
        <f t="shared" si="5"/>
        <v>0</v>
      </c>
      <c r="O88" s="37">
        <f t="shared" si="5"/>
        <v>0</v>
      </c>
      <c r="P88" s="37">
        <f t="shared" si="5"/>
        <v>0</v>
      </c>
      <c r="Q88" s="37">
        <f t="shared" si="5"/>
        <v>0</v>
      </c>
      <c r="R88" s="37">
        <f t="shared" si="5"/>
        <v>0</v>
      </c>
      <c r="S88" s="37">
        <f t="shared" si="5"/>
        <v>0</v>
      </c>
      <c r="T88" s="37">
        <f t="shared" ref="T88:AB88" si="19">T18+ABS(T53)</f>
        <v>0</v>
      </c>
      <c r="U88" s="37">
        <f t="shared" si="19"/>
        <v>0</v>
      </c>
      <c r="V88" s="37">
        <f t="shared" si="19"/>
        <v>0</v>
      </c>
      <c r="W88" s="37">
        <f t="shared" si="19"/>
        <v>11.53</v>
      </c>
      <c r="X88" s="37">
        <f t="shared" si="19"/>
        <v>7.19</v>
      </c>
      <c r="Y88" s="37">
        <f t="shared" si="19"/>
        <v>9.18</v>
      </c>
      <c r="Z88" s="37">
        <f t="shared" si="19"/>
        <v>12.24</v>
      </c>
      <c r="AA88" s="37">
        <f t="shared" si="19"/>
        <v>12.06</v>
      </c>
      <c r="AB88" s="39">
        <f t="shared" si="19"/>
        <v>0.27</v>
      </c>
    </row>
    <row r="89" spans="1:28" ht="15.75" x14ac:dyDescent="0.25">
      <c r="A89" s="23"/>
      <c r="B89" s="32">
        <v>45459</v>
      </c>
      <c r="C89" s="35">
        <f t="shared" si="2"/>
        <v>80.08</v>
      </c>
      <c r="D89" s="36">
        <f t="shared" si="3"/>
        <v>0</v>
      </c>
      <c r="E89" s="37">
        <f t="shared" si="5"/>
        <v>12.95</v>
      </c>
      <c r="F89" s="37">
        <f t="shared" si="5"/>
        <v>4.29</v>
      </c>
      <c r="G89" s="37">
        <f t="shared" si="5"/>
        <v>0</v>
      </c>
      <c r="H89" s="37">
        <f t="shared" si="5"/>
        <v>0</v>
      </c>
      <c r="I89" s="37">
        <f t="shared" si="5"/>
        <v>0</v>
      </c>
      <c r="J89" s="37">
        <f t="shared" si="5"/>
        <v>0</v>
      </c>
      <c r="K89" s="37">
        <f t="shared" si="5"/>
        <v>0</v>
      </c>
      <c r="L89" s="37">
        <f t="shared" si="5"/>
        <v>0</v>
      </c>
      <c r="M89" s="37">
        <f t="shared" si="5"/>
        <v>0</v>
      </c>
      <c r="N89" s="37">
        <f t="shared" si="5"/>
        <v>0</v>
      </c>
      <c r="O89" s="37">
        <f t="shared" si="5"/>
        <v>0</v>
      </c>
      <c r="P89" s="37">
        <f t="shared" si="5"/>
        <v>0</v>
      </c>
      <c r="Q89" s="37">
        <f t="shared" si="5"/>
        <v>0</v>
      </c>
      <c r="R89" s="37">
        <f t="shared" si="5"/>
        <v>0</v>
      </c>
      <c r="S89" s="37">
        <f t="shared" si="5"/>
        <v>0</v>
      </c>
      <c r="T89" s="37">
        <f t="shared" ref="T89:AB89" si="20">T19+ABS(T54)</f>
        <v>0</v>
      </c>
      <c r="U89" s="37">
        <f t="shared" si="20"/>
        <v>0</v>
      </c>
      <c r="V89" s="37">
        <f t="shared" si="20"/>
        <v>3.43</v>
      </c>
      <c r="W89" s="37">
        <f t="shared" si="20"/>
        <v>11.73</v>
      </c>
      <c r="X89" s="37">
        <f t="shared" si="20"/>
        <v>10.46</v>
      </c>
      <c r="Y89" s="37">
        <f t="shared" si="20"/>
        <v>4.97</v>
      </c>
      <c r="Z89" s="37">
        <f t="shared" si="20"/>
        <v>8.01</v>
      </c>
      <c r="AA89" s="37">
        <f t="shared" si="20"/>
        <v>12.44</v>
      </c>
      <c r="AB89" s="39">
        <f t="shared" si="20"/>
        <v>11.8</v>
      </c>
    </row>
    <row r="90" spans="1:28" ht="15.75" x14ac:dyDescent="0.25">
      <c r="A90" s="23"/>
      <c r="B90" s="32">
        <v>45460</v>
      </c>
      <c r="C90" s="35">
        <f t="shared" si="2"/>
        <v>120.10000000000001</v>
      </c>
      <c r="D90" s="36">
        <f t="shared" si="3"/>
        <v>0</v>
      </c>
      <c r="E90" s="37">
        <f t="shared" si="5"/>
        <v>0</v>
      </c>
      <c r="F90" s="37">
        <f t="shared" ref="F90:AB90" si="21">F20+ABS(F55)</f>
        <v>0</v>
      </c>
      <c r="G90" s="37">
        <f t="shared" si="21"/>
        <v>0</v>
      </c>
      <c r="H90" s="37">
        <f t="shared" si="21"/>
        <v>0</v>
      </c>
      <c r="I90" s="37">
        <f t="shared" si="21"/>
        <v>0</v>
      </c>
      <c r="J90" s="37">
        <f t="shared" si="21"/>
        <v>0</v>
      </c>
      <c r="K90" s="37">
        <f t="shared" si="21"/>
        <v>0</v>
      </c>
      <c r="L90" s="37">
        <f t="shared" si="21"/>
        <v>0</v>
      </c>
      <c r="M90" s="37">
        <f t="shared" si="21"/>
        <v>0</v>
      </c>
      <c r="N90" s="37">
        <f t="shared" si="21"/>
        <v>11.77</v>
      </c>
      <c r="O90" s="37">
        <f t="shared" si="21"/>
        <v>11.86</v>
      </c>
      <c r="P90" s="37">
        <f t="shared" si="21"/>
        <v>2.86</v>
      </c>
      <c r="Q90" s="37">
        <f t="shared" si="21"/>
        <v>2.09</v>
      </c>
      <c r="R90" s="37">
        <f t="shared" si="21"/>
        <v>6.42</v>
      </c>
      <c r="S90" s="37">
        <f t="shared" si="21"/>
        <v>12.1</v>
      </c>
      <c r="T90" s="37">
        <f t="shared" si="21"/>
        <v>5.44</v>
      </c>
      <c r="U90" s="37">
        <f t="shared" si="21"/>
        <v>12.62</v>
      </c>
      <c r="V90" s="37">
        <f t="shared" si="21"/>
        <v>6.54</v>
      </c>
      <c r="W90" s="37">
        <f t="shared" si="21"/>
        <v>2.76</v>
      </c>
      <c r="X90" s="37">
        <f t="shared" si="21"/>
        <v>11.89</v>
      </c>
      <c r="Y90" s="37">
        <f t="shared" si="21"/>
        <v>5.09</v>
      </c>
      <c r="Z90" s="37">
        <f t="shared" si="21"/>
        <v>7.11</v>
      </c>
      <c r="AA90" s="37">
        <f t="shared" si="21"/>
        <v>9.82</v>
      </c>
      <c r="AB90" s="39">
        <f t="shared" si="21"/>
        <v>11.73</v>
      </c>
    </row>
    <row r="91" spans="1:28" ht="15.75" x14ac:dyDescent="0.25">
      <c r="A91" s="23"/>
      <c r="B91" s="32">
        <v>45461</v>
      </c>
      <c r="C91" s="35">
        <f t="shared" si="2"/>
        <v>177.58</v>
      </c>
      <c r="D91" s="36">
        <f t="shared" si="3"/>
        <v>0</v>
      </c>
      <c r="E91" s="37">
        <f t="shared" si="5"/>
        <v>6.33</v>
      </c>
      <c r="F91" s="37">
        <f t="shared" ref="F91:AB91" si="22">F21+ABS(F56)</f>
        <v>0</v>
      </c>
      <c r="G91" s="37">
        <f t="shared" si="22"/>
        <v>0</v>
      </c>
      <c r="H91" s="37">
        <f t="shared" si="22"/>
        <v>0</v>
      </c>
      <c r="I91" s="37">
        <f t="shared" si="22"/>
        <v>0</v>
      </c>
      <c r="J91" s="37">
        <f t="shared" si="22"/>
        <v>0</v>
      </c>
      <c r="K91" s="37">
        <f t="shared" si="22"/>
        <v>11.88</v>
      </c>
      <c r="L91" s="37">
        <f t="shared" si="22"/>
        <v>10.15</v>
      </c>
      <c r="M91" s="37">
        <f t="shared" si="22"/>
        <v>11.91</v>
      </c>
      <c r="N91" s="37">
        <f t="shared" si="22"/>
        <v>5.47</v>
      </c>
      <c r="O91" s="37">
        <f t="shared" si="22"/>
        <v>3.12</v>
      </c>
      <c r="P91" s="37">
        <f t="shared" si="22"/>
        <v>13.25</v>
      </c>
      <c r="Q91" s="37">
        <f t="shared" si="22"/>
        <v>9.8000000000000007</v>
      </c>
      <c r="R91" s="37">
        <f t="shared" si="22"/>
        <v>7.25</v>
      </c>
      <c r="S91" s="37">
        <f t="shared" si="22"/>
        <v>6.92</v>
      </c>
      <c r="T91" s="37">
        <f t="shared" si="22"/>
        <v>9.9</v>
      </c>
      <c r="U91" s="37">
        <f t="shared" si="22"/>
        <v>12.2</v>
      </c>
      <c r="V91" s="37">
        <f t="shared" si="22"/>
        <v>12.72</v>
      </c>
      <c r="W91" s="37">
        <f t="shared" si="22"/>
        <v>1.1100000000000001</v>
      </c>
      <c r="X91" s="37">
        <f t="shared" si="22"/>
        <v>12.91</v>
      </c>
      <c r="Y91" s="37">
        <f t="shared" si="22"/>
        <v>12.45</v>
      </c>
      <c r="Z91" s="37">
        <f t="shared" si="22"/>
        <v>13.01</v>
      </c>
      <c r="AA91" s="37">
        <f t="shared" si="22"/>
        <v>12.43</v>
      </c>
      <c r="AB91" s="39">
        <f t="shared" si="22"/>
        <v>4.7699999999999996</v>
      </c>
    </row>
    <row r="92" spans="1:28" ht="15.75" x14ac:dyDescent="0.25">
      <c r="A92" s="23"/>
      <c r="B92" s="32">
        <v>45462</v>
      </c>
      <c r="C92" s="35">
        <f t="shared" si="2"/>
        <v>147.01000000000002</v>
      </c>
      <c r="D92" s="36">
        <f t="shared" si="3"/>
        <v>0</v>
      </c>
      <c r="E92" s="37">
        <f t="shared" si="5"/>
        <v>1.18</v>
      </c>
      <c r="F92" s="37">
        <f t="shared" ref="F92:AB92" si="23">F22+ABS(F57)</f>
        <v>0</v>
      </c>
      <c r="G92" s="37">
        <f t="shared" si="23"/>
        <v>0</v>
      </c>
      <c r="H92" s="37">
        <f t="shared" si="23"/>
        <v>0</v>
      </c>
      <c r="I92" s="37">
        <f t="shared" si="23"/>
        <v>0</v>
      </c>
      <c r="J92" s="37">
        <f t="shared" si="23"/>
        <v>0</v>
      </c>
      <c r="K92" s="37">
        <f t="shared" si="23"/>
        <v>10</v>
      </c>
      <c r="L92" s="37">
        <f t="shared" si="23"/>
        <v>10.87</v>
      </c>
      <c r="M92" s="37">
        <f t="shared" si="23"/>
        <v>0</v>
      </c>
      <c r="N92" s="37">
        <f t="shared" si="23"/>
        <v>0</v>
      </c>
      <c r="O92" s="37">
        <f t="shared" si="23"/>
        <v>11.84</v>
      </c>
      <c r="P92" s="37">
        <f t="shared" si="23"/>
        <v>12.8</v>
      </c>
      <c r="Q92" s="37">
        <f t="shared" si="23"/>
        <v>12.62</v>
      </c>
      <c r="R92" s="37">
        <f t="shared" si="23"/>
        <v>12.75</v>
      </c>
      <c r="S92" s="37">
        <f t="shared" si="23"/>
        <v>7.64</v>
      </c>
      <c r="T92" s="37">
        <f t="shared" si="23"/>
        <v>2.27</v>
      </c>
      <c r="U92" s="37">
        <f t="shared" si="23"/>
        <v>6.01</v>
      </c>
      <c r="V92" s="37">
        <f t="shared" si="23"/>
        <v>12.95</v>
      </c>
      <c r="W92" s="37">
        <f t="shared" si="23"/>
        <v>2.0499999999999998</v>
      </c>
      <c r="X92" s="37">
        <f t="shared" si="23"/>
        <v>12.95</v>
      </c>
      <c r="Y92" s="37">
        <f t="shared" si="23"/>
        <v>10.16</v>
      </c>
      <c r="Z92" s="37">
        <f t="shared" si="23"/>
        <v>5.66</v>
      </c>
      <c r="AA92" s="37">
        <f t="shared" si="23"/>
        <v>10.24</v>
      </c>
      <c r="AB92" s="39">
        <f t="shared" si="23"/>
        <v>5.0199999999999996</v>
      </c>
    </row>
    <row r="93" spans="1:28" ht="15.75" x14ac:dyDescent="0.25">
      <c r="A93" s="23"/>
      <c r="B93" s="32">
        <v>45463</v>
      </c>
      <c r="C93" s="35">
        <f t="shared" si="2"/>
        <v>126.98</v>
      </c>
      <c r="D93" s="36">
        <f t="shared" si="3"/>
        <v>0</v>
      </c>
      <c r="E93" s="37">
        <f t="shared" si="5"/>
        <v>0</v>
      </c>
      <c r="F93" s="37">
        <f t="shared" ref="F93:AB93" si="24">F23+ABS(F58)</f>
        <v>0</v>
      </c>
      <c r="G93" s="37">
        <f t="shared" si="24"/>
        <v>0</v>
      </c>
      <c r="H93" s="37">
        <f t="shared" si="24"/>
        <v>0</v>
      </c>
      <c r="I93" s="37">
        <f t="shared" si="24"/>
        <v>0</v>
      </c>
      <c r="J93" s="37">
        <f t="shared" si="24"/>
        <v>0</v>
      </c>
      <c r="K93" s="37">
        <f t="shared" si="24"/>
        <v>11.69</v>
      </c>
      <c r="L93" s="37">
        <f t="shared" si="24"/>
        <v>11.78</v>
      </c>
      <c r="M93" s="37">
        <f t="shared" si="24"/>
        <v>10.3</v>
      </c>
      <c r="N93" s="37">
        <f t="shared" si="24"/>
        <v>3.99</v>
      </c>
      <c r="O93" s="37">
        <f t="shared" si="24"/>
        <v>0</v>
      </c>
      <c r="P93" s="37">
        <f t="shared" si="24"/>
        <v>0</v>
      </c>
      <c r="Q93" s="37">
        <f t="shared" si="24"/>
        <v>0</v>
      </c>
      <c r="R93" s="37">
        <f t="shared" si="24"/>
        <v>0</v>
      </c>
      <c r="S93" s="37">
        <f t="shared" si="24"/>
        <v>0</v>
      </c>
      <c r="T93" s="37">
        <f t="shared" si="24"/>
        <v>13.2</v>
      </c>
      <c r="U93" s="37">
        <f t="shared" si="24"/>
        <v>2.5499999999999998</v>
      </c>
      <c r="V93" s="37">
        <f t="shared" si="24"/>
        <v>12.73</v>
      </c>
      <c r="W93" s="37">
        <f t="shared" si="24"/>
        <v>12.83</v>
      </c>
      <c r="X93" s="37">
        <f t="shared" si="24"/>
        <v>12.83</v>
      </c>
      <c r="Y93" s="37">
        <f t="shared" si="24"/>
        <v>12.48</v>
      </c>
      <c r="Z93" s="37">
        <f t="shared" si="24"/>
        <v>12.93</v>
      </c>
      <c r="AA93" s="37">
        <f t="shared" si="24"/>
        <v>4.1100000000000003</v>
      </c>
      <c r="AB93" s="39">
        <f t="shared" si="24"/>
        <v>5.56</v>
      </c>
    </row>
    <row r="94" spans="1:28" ht="15.75" x14ac:dyDescent="0.25">
      <c r="A94" s="23"/>
      <c r="B94" s="32">
        <v>45464</v>
      </c>
      <c r="C94" s="35">
        <f t="shared" si="2"/>
        <v>173.98999999999998</v>
      </c>
      <c r="D94" s="36">
        <f t="shared" si="3"/>
        <v>0</v>
      </c>
      <c r="E94" s="37">
        <f t="shared" si="5"/>
        <v>11.82</v>
      </c>
      <c r="F94" s="37">
        <f t="shared" ref="F94:AB94" si="25">F24+ABS(F59)</f>
        <v>1.19</v>
      </c>
      <c r="G94" s="37">
        <f t="shared" si="25"/>
        <v>0</v>
      </c>
      <c r="H94" s="37">
        <f t="shared" si="25"/>
        <v>0</v>
      </c>
      <c r="I94" s="37">
        <f t="shared" si="25"/>
        <v>0</v>
      </c>
      <c r="J94" s="37">
        <f t="shared" si="25"/>
        <v>0</v>
      </c>
      <c r="K94" s="37">
        <f t="shared" si="25"/>
        <v>12.06</v>
      </c>
      <c r="L94" s="37">
        <f t="shared" si="25"/>
        <v>2.57</v>
      </c>
      <c r="M94" s="37">
        <f t="shared" si="25"/>
        <v>12.29</v>
      </c>
      <c r="N94" s="37">
        <f t="shared" si="25"/>
        <v>9.35</v>
      </c>
      <c r="O94" s="37">
        <f t="shared" si="25"/>
        <v>11.49</v>
      </c>
      <c r="P94" s="37">
        <f t="shared" si="25"/>
        <v>12.84</v>
      </c>
      <c r="Q94" s="37">
        <f t="shared" si="25"/>
        <v>0.02</v>
      </c>
      <c r="R94" s="37">
        <f t="shared" si="25"/>
        <v>8.0299999999999994</v>
      </c>
      <c r="S94" s="37">
        <f t="shared" si="25"/>
        <v>12.52</v>
      </c>
      <c r="T94" s="37">
        <f t="shared" si="25"/>
        <v>13.03</v>
      </c>
      <c r="U94" s="37">
        <f t="shared" si="25"/>
        <v>0.66</v>
      </c>
      <c r="V94" s="37">
        <f t="shared" si="25"/>
        <v>11.88</v>
      </c>
      <c r="W94" s="37">
        <f t="shared" si="25"/>
        <v>9.82</v>
      </c>
      <c r="X94" s="37">
        <f t="shared" si="25"/>
        <v>10.54</v>
      </c>
      <c r="Y94" s="37">
        <f t="shared" si="25"/>
        <v>9.84</v>
      </c>
      <c r="Z94" s="37">
        <f t="shared" si="25"/>
        <v>2.7</v>
      </c>
      <c r="AA94" s="37">
        <f t="shared" si="25"/>
        <v>12.27</v>
      </c>
      <c r="AB94" s="39">
        <f t="shared" si="25"/>
        <v>9.07</v>
      </c>
    </row>
    <row r="95" spans="1:28" ht="15.75" x14ac:dyDescent="0.25">
      <c r="A95" s="23"/>
      <c r="B95" s="32">
        <v>45465</v>
      </c>
      <c r="C95" s="35">
        <f t="shared" si="2"/>
        <v>55.35</v>
      </c>
      <c r="D95" s="36">
        <f t="shared" si="3"/>
        <v>0</v>
      </c>
      <c r="E95" s="37">
        <f t="shared" si="5"/>
        <v>1.51</v>
      </c>
      <c r="F95" s="37">
        <f t="shared" ref="F95:AB95" si="26">F25+ABS(F60)</f>
        <v>0</v>
      </c>
      <c r="G95" s="37">
        <f t="shared" si="26"/>
        <v>0</v>
      </c>
      <c r="H95" s="37">
        <f t="shared" si="26"/>
        <v>0</v>
      </c>
      <c r="I95" s="37">
        <f t="shared" si="26"/>
        <v>0</v>
      </c>
      <c r="J95" s="37">
        <f t="shared" si="26"/>
        <v>0</v>
      </c>
      <c r="K95" s="37">
        <f t="shared" si="26"/>
        <v>0</v>
      </c>
      <c r="L95" s="37">
        <f t="shared" si="26"/>
        <v>0</v>
      </c>
      <c r="M95" s="37">
        <f t="shared" si="26"/>
        <v>0</v>
      </c>
      <c r="N95" s="37">
        <f t="shared" si="26"/>
        <v>0</v>
      </c>
      <c r="O95" s="37">
        <f t="shared" si="26"/>
        <v>0</v>
      </c>
      <c r="P95" s="37">
        <f t="shared" si="26"/>
        <v>0</v>
      </c>
      <c r="Q95" s="37">
        <f t="shared" si="26"/>
        <v>0</v>
      </c>
      <c r="R95" s="37">
        <f t="shared" si="26"/>
        <v>0</v>
      </c>
      <c r="S95" s="37">
        <f t="shared" si="26"/>
        <v>0</v>
      </c>
      <c r="T95" s="37">
        <f t="shared" si="26"/>
        <v>0</v>
      </c>
      <c r="U95" s="37">
        <f t="shared" si="26"/>
        <v>0</v>
      </c>
      <c r="V95" s="37">
        <f t="shared" si="26"/>
        <v>0</v>
      </c>
      <c r="W95" s="37">
        <f t="shared" si="26"/>
        <v>13.05</v>
      </c>
      <c r="X95" s="37">
        <f t="shared" si="26"/>
        <v>13.07</v>
      </c>
      <c r="Y95" s="37">
        <f t="shared" si="26"/>
        <v>1.02</v>
      </c>
      <c r="Z95" s="37">
        <f t="shared" si="26"/>
        <v>12.97</v>
      </c>
      <c r="AA95" s="37">
        <f t="shared" si="26"/>
        <v>9.75</v>
      </c>
      <c r="AB95" s="39">
        <f t="shared" si="26"/>
        <v>3.98</v>
      </c>
    </row>
    <row r="96" spans="1:28" ht="15.75" x14ac:dyDescent="0.25">
      <c r="A96" s="23"/>
      <c r="B96" s="32">
        <v>45466</v>
      </c>
      <c r="C96" s="35">
        <f t="shared" si="2"/>
        <v>64.56</v>
      </c>
      <c r="D96" s="36">
        <f t="shared" si="3"/>
        <v>0</v>
      </c>
      <c r="E96" s="37">
        <f t="shared" si="5"/>
        <v>1.75</v>
      </c>
      <c r="F96" s="37">
        <f t="shared" ref="F96:AB96" si="27">F26+ABS(F61)</f>
        <v>0</v>
      </c>
      <c r="G96" s="37">
        <f t="shared" si="27"/>
        <v>0</v>
      </c>
      <c r="H96" s="37">
        <f t="shared" si="27"/>
        <v>0</v>
      </c>
      <c r="I96" s="37">
        <f t="shared" si="27"/>
        <v>0</v>
      </c>
      <c r="J96" s="37">
        <f t="shared" si="27"/>
        <v>0</v>
      </c>
      <c r="K96" s="37">
        <f t="shared" si="27"/>
        <v>0</v>
      </c>
      <c r="L96" s="37">
        <f t="shared" si="27"/>
        <v>0</v>
      </c>
      <c r="M96" s="37">
        <f t="shared" si="27"/>
        <v>0</v>
      </c>
      <c r="N96" s="37">
        <f t="shared" si="27"/>
        <v>0</v>
      </c>
      <c r="O96" s="37">
        <f t="shared" si="27"/>
        <v>0</v>
      </c>
      <c r="P96" s="37">
        <f t="shared" si="27"/>
        <v>0</v>
      </c>
      <c r="Q96" s="37">
        <f t="shared" si="27"/>
        <v>0</v>
      </c>
      <c r="R96" s="37">
        <f t="shared" si="27"/>
        <v>0</v>
      </c>
      <c r="S96" s="37">
        <f t="shared" si="27"/>
        <v>0</v>
      </c>
      <c r="T96" s="37">
        <f t="shared" si="27"/>
        <v>0</v>
      </c>
      <c r="U96" s="37">
        <f t="shared" si="27"/>
        <v>0</v>
      </c>
      <c r="V96" s="37">
        <f t="shared" si="27"/>
        <v>0</v>
      </c>
      <c r="W96" s="37">
        <f t="shared" si="27"/>
        <v>8.93</v>
      </c>
      <c r="X96" s="37">
        <f t="shared" si="27"/>
        <v>9.1199999999999992</v>
      </c>
      <c r="Y96" s="37">
        <f t="shared" si="27"/>
        <v>10.69</v>
      </c>
      <c r="Z96" s="37">
        <f t="shared" si="27"/>
        <v>10.75</v>
      </c>
      <c r="AA96" s="37">
        <f t="shared" si="27"/>
        <v>10.49</v>
      </c>
      <c r="AB96" s="39">
        <f t="shared" si="27"/>
        <v>12.83</v>
      </c>
    </row>
    <row r="97" spans="1:28" ht="15.75" x14ac:dyDescent="0.25">
      <c r="A97" s="23"/>
      <c r="B97" s="32">
        <v>45467</v>
      </c>
      <c r="C97" s="35">
        <f t="shared" si="2"/>
        <v>190.22</v>
      </c>
      <c r="D97" s="36">
        <f t="shared" si="3"/>
        <v>0</v>
      </c>
      <c r="E97" s="37">
        <f t="shared" si="5"/>
        <v>10.199999999999999</v>
      </c>
      <c r="F97" s="37">
        <f t="shared" ref="F97:AB97" si="28">F27+ABS(F62)</f>
        <v>0</v>
      </c>
      <c r="G97" s="37">
        <f t="shared" si="28"/>
        <v>0</v>
      </c>
      <c r="H97" s="37">
        <f t="shared" si="28"/>
        <v>0</v>
      </c>
      <c r="I97" s="37">
        <f t="shared" si="28"/>
        <v>0</v>
      </c>
      <c r="J97" s="37">
        <f t="shared" si="28"/>
        <v>0</v>
      </c>
      <c r="K97" s="37">
        <f t="shared" si="28"/>
        <v>5.28</v>
      </c>
      <c r="L97" s="37">
        <f t="shared" si="28"/>
        <v>9.1</v>
      </c>
      <c r="M97" s="37">
        <f t="shared" si="28"/>
        <v>5.96</v>
      </c>
      <c r="N97" s="37">
        <f t="shared" si="28"/>
        <v>7.99</v>
      </c>
      <c r="O97" s="37">
        <f t="shared" si="28"/>
        <v>8.3800000000000008</v>
      </c>
      <c r="P97" s="37">
        <f t="shared" si="28"/>
        <v>10.23</v>
      </c>
      <c r="Q97" s="37">
        <f t="shared" si="28"/>
        <v>12.32</v>
      </c>
      <c r="R97" s="37">
        <f t="shared" si="28"/>
        <v>9.59</v>
      </c>
      <c r="S97" s="37">
        <f t="shared" si="28"/>
        <v>12.67</v>
      </c>
      <c r="T97" s="37">
        <f t="shared" si="28"/>
        <v>12.83</v>
      </c>
      <c r="U97" s="37">
        <f t="shared" si="28"/>
        <v>12.73</v>
      </c>
      <c r="V97" s="37">
        <f t="shared" si="28"/>
        <v>12.91</v>
      </c>
      <c r="W97" s="37">
        <f t="shared" si="28"/>
        <v>12.92</v>
      </c>
      <c r="X97" s="37">
        <f t="shared" si="28"/>
        <v>3.91</v>
      </c>
      <c r="Y97" s="37">
        <f t="shared" si="28"/>
        <v>9.98</v>
      </c>
      <c r="Z97" s="37">
        <f t="shared" si="28"/>
        <v>10.51</v>
      </c>
      <c r="AA97" s="37">
        <f t="shared" si="28"/>
        <v>10.44</v>
      </c>
      <c r="AB97" s="39">
        <f t="shared" si="28"/>
        <v>12.27</v>
      </c>
    </row>
    <row r="98" spans="1:28" ht="15.75" x14ac:dyDescent="0.25">
      <c r="A98" s="23"/>
      <c r="B98" s="32">
        <v>45468</v>
      </c>
      <c r="C98" s="35">
        <f t="shared" si="2"/>
        <v>160.65999999999997</v>
      </c>
      <c r="D98" s="36">
        <f t="shared" si="3"/>
        <v>0</v>
      </c>
      <c r="E98" s="37">
        <f t="shared" si="5"/>
        <v>11.94</v>
      </c>
      <c r="F98" s="37">
        <f t="shared" ref="F98:AB98" si="29">F28+ABS(F63)</f>
        <v>0</v>
      </c>
      <c r="G98" s="37">
        <f t="shared" si="29"/>
        <v>0</v>
      </c>
      <c r="H98" s="37">
        <f t="shared" si="29"/>
        <v>0</v>
      </c>
      <c r="I98" s="37">
        <f t="shared" si="29"/>
        <v>0</v>
      </c>
      <c r="J98" s="37">
        <f t="shared" si="29"/>
        <v>4.8499999999999996</v>
      </c>
      <c r="K98" s="37">
        <f t="shared" si="29"/>
        <v>12.17</v>
      </c>
      <c r="L98" s="37">
        <f t="shared" si="29"/>
        <v>0.47</v>
      </c>
      <c r="M98" s="37">
        <f t="shared" si="29"/>
        <v>0.59</v>
      </c>
      <c r="N98" s="37">
        <f t="shared" si="29"/>
        <v>0.78</v>
      </c>
      <c r="O98" s="37">
        <f t="shared" si="29"/>
        <v>1.58</v>
      </c>
      <c r="P98" s="37">
        <f t="shared" si="29"/>
        <v>12.19</v>
      </c>
      <c r="Q98" s="37">
        <f t="shared" si="29"/>
        <v>10.96</v>
      </c>
      <c r="R98" s="37">
        <f t="shared" si="29"/>
        <v>12.81</v>
      </c>
      <c r="S98" s="37">
        <f t="shared" si="29"/>
        <v>12.97</v>
      </c>
      <c r="T98" s="37">
        <f t="shared" si="29"/>
        <v>12.98</v>
      </c>
      <c r="U98" s="37">
        <f t="shared" si="29"/>
        <v>9.85</v>
      </c>
      <c r="V98" s="37">
        <f t="shared" si="29"/>
        <v>7.43</v>
      </c>
      <c r="W98" s="37">
        <f t="shared" si="29"/>
        <v>9.89</v>
      </c>
      <c r="X98" s="37">
        <f t="shared" si="29"/>
        <v>10</v>
      </c>
      <c r="Y98" s="37">
        <f t="shared" si="29"/>
        <v>4.54</v>
      </c>
      <c r="Z98" s="37">
        <f t="shared" si="29"/>
        <v>13.01</v>
      </c>
      <c r="AA98" s="37">
        <f t="shared" si="29"/>
        <v>9.8800000000000008</v>
      </c>
      <c r="AB98" s="39">
        <f t="shared" si="29"/>
        <v>1.77</v>
      </c>
    </row>
    <row r="99" spans="1:28" ht="15.75" x14ac:dyDescent="0.25">
      <c r="A99" s="23"/>
      <c r="B99" s="32">
        <v>45469</v>
      </c>
      <c r="C99" s="35">
        <f t="shared" si="2"/>
        <v>195.86999999999998</v>
      </c>
      <c r="D99" s="36">
        <f t="shared" si="3"/>
        <v>0</v>
      </c>
      <c r="E99" s="37">
        <f t="shared" si="5"/>
        <v>12.57</v>
      </c>
      <c r="F99" s="37">
        <f t="shared" ref="F99:AB99" si="30">F29+ABS(F64)</f>
        <v>13.03</v>
      </c>
      <c r="G99" s="37">
        <f t="shared" si="30"/>
        <v>12.95</v>
      </c>
      <c r="H99" s="37">
        <f t="shared" si="30"/>
        <v>13.13</v>
      </c>
      <c r="I99" s="37">
        <f t="shared" si="30"/>
        <v>0</v>
      </c>
      <c r="J99" s="37">
        <f t="shared" si="30"/>
        <v>0</v>
      </c>
      <c r="K99" s="37">
        <f t="shared" si="30"/>
        <v>12.01</v>
      </c>
      <c r="L99" s="37">
        <f t="shared" si="30"/>
        <v>1.73</v>
      </c>
      <c r="M99" s="37">
        <f t="shared" si="30"/>
        <v>9.83</v>
      </c>
      <c r="N99" s="37">
        <f t="shared" si="30"/>
        <v>2.21</v>
      </c>
      <c r="O99" s="37">
        <f t="shared" si="30"/>
        <v>9.68</v>
      </c>
      <c r="P99" s="37">
        <f t="shared" si="30"/>
        <v>10.51</v>
      </c>
      <c r="Q99" s="37">
        <f t="shared" si="30"/>
        <v>10.38</v>
      </c>
      <c r="R99" s="37">
        <f t="shared" si="30"/>
        <v>10.43</v>
      </c>
      <c r="S99" s="37">
        <f t="shared" si="30"/>
        <v>6.04</v>
      </c>
      <c r="T99" s="37">
        <f t="shared" si="30"/>
        <v>1.69</v>
      </c>
      <c r="U99" s="37">
        <f t="shared" si="30"/>
        <v>11.92</v>
      </c>
      <c r="V99" s="37">
        <f t="shared" si="30"/>
        <v>8.42</v>
      </c>
      <c r="W99" s="37">
        <f t="shared" si="30"/>
        <v>9.76</v>
      </c>
      <c r="X99" s="37">
        <f t="shared" si="30"/>
        <v>0.74</v>
      </c>
      <c r="Y99" s="37">
        <f t="shared" si="30"/>
        <v>9.7799999999999994</v>
      </c>
      <c r="Z99" s="37">
        <f t="shared" si="30"/>
        <v>10.43</v>
      </c>
      <c r="AA99" s="37">
        <f t="shared" si="30"/>
        <v>10.45</v>
      </c>
      <c r="AB99" s="39">
        <f t="shared" si="30"/>
        <v>8.18</v>
      </c>
    </row>
    <row r="100" spans="1:28" ht="15.75" x14ac:dyDescent="0.25">
      <c r="A100" s="23"/>
      <c r="B100" s="32">
        <v>45470</v>
      </c>
      <c r="C100" s="35">
        <f t="shared" si="2"/>
        <v>144.06</v>
      </c>
      <c r="D100" s="36">
        <f t="shared" si="3"/>
        <v>0</v>
      </c>
      <c r="E100" s="37">
        <f t="shared" si="5"/>
        <v>1.21</v>
      </c>
      <c r="F100" s="37">
        <f t="shared" ref="F100:AB100" si="31">F30+ABS(F65)</f>
        <v>1.94</v>
      </c>
      <c r="G100" s="37">
        <f t="shared" si="31"/>
        <v>0</v>
      </c>
      <c r="H100" s="37">
        <f t="shared" si="31"/>
        <v>0</v>
      </c>
      <c r="I100" s="37">
        <f t="shared" si="31"/>
        <v>0</v>
      </c>
      <c r="J100" s="37">
        <f t="shared" si="31"/>
        <v>0</v>
      </c>
      <c r="K100" s="37">
        <f t="shared" si="31"/>
        <v>3.88</v>
      </c>
      <c r="L100" s="37">
        <f t="shared" si="31"/>
        <v>2.2000000000000002</v>
      </c>
      <c r="M100" s="37">
        <f t="shared" si="31"/>
        <v>1.1499999999999999</v>
      </c>
      <c r="N100" s="37">
        <f t="shared" si="31"/>
        <v>10.42</v>
      </c>
      <c r="O100" s="37">
        <f t="shared" si="31"/>
        <v>11.59</v>
      </c>
      <c r="P100" s="37">
        <f t="shared" si="31"/>
        <v>5.45</v>
      </c>
      <c r="Q100" s="37">
        <f t="shared" si="31"/>
        <v>10.53</v>
      </c>
      <c r="R100" s="37">
        <f t="shared" si="31"/>
        <v>3.61</v>
      </c>
      <c r="S100" s="37">
        <f t="shared" si="31"/>
        <v>2</v>
      </c>
      <c r="T100" s="37">
        <f t="shared" si="31"/>
        <v>12.86</v>
      </c>
      <c r="U100" s="37">
        <f t="shared" si="31"/>
        <v>12.83</v>
      </c>
      <c r="V100" s="37">
        <f t="shared" si="31"/>
        <v>9.9499999999999993</v>
      </c>
      <c r="W100" s="37">
        <f t="shared" si="31"/>
        <v>14</v>
      </c>
      <c r="X100" s="37">
        <f t="shared" si="31"/>
        <v>10.47</v>
      </c>
      <c r="Y100" s="37">
        <f t="shared" si="31"/>
        <v>10.47</v>
      </c>
      <c r="Z100" s="37">
        <f t="shared" si="31"/>
        <v>10.42</v>
      </c>
      <c r="AA100" s="37">
        <f t="shared" si="31"/>
        <v>0.4</v>
      </c>
      <c r="AB100" s="39">
        <f t="shared" si="31"/>
        <v>8.68</v>
      </c>
    </row>
    <row r="101" spans="1:28" ht="15.75" x14ac:dyDescent="0.25">
      <c r="A101" s="23"/>
      <c r="B101" s="32">
        <v>45471</v>
      </c>
      <c r="C101" s="35">
        <f t="shared" si="2"/>
        <v>63.569999999999993</v>
      </c>
      <c r="D101" s="36">
        <f t="shared" si="3"/>
        <v>0</v>
      </c>
      <c r="E101" s="37">
        <f t="shared" si="5"/>
        <v>5.61</v>
      </c>
      <c r="F101" s="37">
        <f t="shared" ref="F101:AB101" si="32">F31+ABS(F66)</f>
        <v>4.75</v>
      </c>
      <c r="G101" s="37">
        <f t="shared" si="32"/>
        <v>0</v>
      </c>
      <c r="H101" s="37">
        <f t="shared" si="32"/>
        <v>0</v>
      </c>
      <c r="I101" s="37">
        <f t="shared" si="32"/>
        <v>0</v>
      </c>
      <c r="J101" s="37">
        <f t="shared" si="32"/>
        <v>0</v>
      </c>
      <c r="K101" s="37">
        <f t="shared" si="32"/>
        <v>0</v>
      </c>
      <c r="L101" s="37">
        <f t="shared" si="32"/>
        <v>0</v>
      </c>
      <c r="M101" s="37">
        <f t="shared" si="32"/>
        <v>0</v>
      </c>
      <c r="N101" s="37">
        <f t="shared" si="32"/>
        <v>0</v>
      </c>
      <c r="O101" s="37">
        <f t="shared" si="32"/>
        <v>0</v>
      </c>
      <c r="P101" s="37">
        <f t="shared" si="32"/>
        <v>0</v>
      </c>
      <c r="Q101" s="37">
        <f t="shared" si="32"/>
        <v>0</v>
      </c>
      <c r="R101" s="37">
        <f t="shared" si="32"/>
        <v>0</v>
      </c>
      <c r="S101" s="37">
        <f t="shared" si="32"/>
        <v>9.3699999999999992</v>
      </c>
      <c r="T101" s="37">
        <f t="shared" si="32"/>
        <v>9.7100000000000009</v>
      </c>
      <c r="U101" s="37">
        <f t="shared" si="32"/>
        <v>3.78</v>
      </c>
      <c r="V101" s="37">
        <f t="shared" si="32"/>
        <v>0.2</v>
      </c>
      <c r="W101" s="37">
        <f t="shared" si="32"/>
        <v>11.08</v>
      </c>
      <c r="X101" s="37">
        <f t="shared" si="32"/>
        <v>3.05</v>
      </c>
      <c r="Y101" s="37">
        <f t="shared" si="32"/>
        <v>1.52</v>
      </c>
      <c r="Z101" s="37">
        <f t="shared" si="32"/>
        <v>2.33</v>
      </c>
      <c r="AA101" s="37">
        <f t="shared" si="32"/>
        <v>5.98</v>
      </c>
      <c r="AB101" s="39">
        <f t="shared" si="32"/>
        <v>6.19</v>
      </c>
    </row>
    <row r="102" spans="1:28" ht="15.75" x14ac:dyDescent="0.25">
      <c r="A102" s="23"/>
      <c r="B102" s="32">
        <v>45472</v>
      </c>
      <c r="C102" s="35">
        <f t="shared" si="2"/>
        <v>47.620000000000005</v>
      </c>
      <c r="D102" s="36">
        <f t="shared" si="3"/>
        <v>0</v>
      </c>
      <c r="E102" s="37">
        <f t="shared" si="5"/>
        <v>0</v>
      </c>
      <c r="F102" s="37">
        <f t="shared" ref="F102:AB102" si="33">F32+ABS(F67)</f>
        <v>0</v>
      </c>
      <c r="G102" s="37">
        <f t="shared" si="33"/>
        <v>0</v>
      </c>
      <c r="H102" s="37">
        <f t="shared" si="33"/>
        <v>0</v>
      </c>
      <c r="I102" s="37">
        <f t="shared" si="33"/>
        <v>0</v>
      </c>
      <c r="J102" s="37">
        <f t="shared" si="33"/>
        <v>0</v>
      </c>
      <c r="K102" s="37">
        <f t="shared" si="33"/>
        <v>0</v>
      </c>
      <c r="L102" s="37">
        <f t="shared" si="33"/>
        <v>0</v>
      </c>
      <c r="M102" s="37">
        <f t="shared" si="33"/>
        <v>0</v>
      </c>
      <c r="N102" s="37">
        <f t="shared" si="33"/>
        <v>0</v>
      </c>
      <c r="O102" s="37">
        <f t="shared" si="33"/>
        <v>0</v>
      </c>
      <c r="P102" s="37">
        <f t="shared" si="33"/>
        <v>0</v>
      </c>
      <c r="Q102" s="37">
        <f t="shared" si="33"/>
        <v>0</v>
      </c>
      <c r="R102" s="37">
        <f t="shared" si="33"/>
        <v>0</v>
      </c>
      <c r="S102" s="37">
        <f t="shared" si="33"/>
        <v>0</v>
      </c>
      <c r="T102" s="37">
        <f t="shared" si="33"/>
        <v>0</v>
      </c>
      <c r="U102" s="37">
        <f t="shared" si="33"/>
        <v>0</v>
      </c>
      <c r="V102" s="37">
        <f t="shared" si="33"/>
        <v>0</v>
      </c>
      <c r="W102" s="37">
        <f t="shared" si="33"/>
        <v>7.82</v>
      </c>
      <c r="X102" s="37">
        <f t="shared" si="33"/>
        <v>10.78</v>
      </c>
      <c r="Y102" s="37">
        <f t="shared" si="33"/>
        <v>8</v>
      </c>
      <c r="Z102" s="37">
        <f t="shared" si="33"/>
        <v>6.53</v>
      </c>
      <c r="AA102" s="37">
        <f t="shared" si="33"/>
        <v>7.07</v>
      </c>
      <c r="AB102" s="39">
        <f t="shared" si="33"/>
        <v>7.42</v>
      </c>
    </row>
    <row r="103" spans="1:28" ht="15.75" x14ac:dyDescent="0.25">
      <c r="A103" s="23"/>
      <c r="B103" s="32">
        <v>45473</v>
      </c>
      <c r="C103" s="35">
        <f t="shared" si="2"/>
        <v>96.789999999999992</v>
      </c>
      <c r="D103" s="36">
        <f t="shared" si="3"/>
        <v>0</v>
      </c>
      <c r="E103" s="37">
        <f t="shared" si="5"/>
        <v>1.65</v>
      </c>
      <c r="F103" s="37">
        <f t="shared" ref="F103:AB103" si="34">F33+ABS(F68)</f>
        <v>12.86</v>
      </c>
      <c r="G103" s="37">
        <f t="shared" si="34"/>
        <v>5.42</v>
      </c>
      <c r="H103" s="37">
        <f t="shared" si="34"/>
        <v>13</v>
      </c>
      <c r="I103" s="37">
        <f t="shared" si="34"/>
        <v>12.71</v>
      </c>
      <c r="J103" s="37">
        <f t="shared" si="34"/>
        <v>0</v>
      </c>
      <c r="K103" s="37">
        <f t="shared" si="34"/>
        <v>0</v>
      </c>
      <c r="L103" s="37">
        <f t="shared" si="34"/>
        <v>0</v>
      </c>
      <c r="M103" s="37">
        <f t="shared" si="34"/>
        <v>0</v>
      </c>
      <c r="N103" s="37">
        <f t="shared" si="34"/>
        <v>0</v>
      </c>
      <c r="O103" s="37">
        <f t="shared" si="34"/>
        <v>0</v>
      </c>
      <c r="P103" s="37">
        <f t="shared" si="34"/>
        <v>0</v>
      </c>
      <c r="Q103" s="37">
        <f t="shared" si="34"/>
        <v>0</v>
      </c>
      <c r="R103" s="37">
        <f t="shared" si="34"/>
        <v>0</v>
      </c>
      <c r="S103" s="37">
        <f t="shared" si="34"/>
        <v>0</v>
      </c>
      <c r="T103" s="37">
        <f t="shared" si="34"/>
        <v>0</v>
      </c>
      <c r="U103" s="37">
        <f t="shared" si="34"/>
        <v>0</v>
      </c>
      <c r="V103" s="37">
        <f t="shared" si="34"/>
        <v>11.32</v>
      </c>
      <c r="W103" s="37">
        <f t="shared" si="34"/>
        <v>12.98</v>
      </c>
      <c r="X103" s="37">
        <f t="shared" si="34"/>
        <v>12.89</v>
      </c>
      <c r="Y103" s="37">
        <f t="shared" si="34"/>
        <v>0.56000000000000005</v>
      </c>
      <c r="Z103" s="37">
        <f t="shared" si="34"/>
        <v>1.05</v>
      </c>
      <c r="AA103" s="37">
        <f t="shared" si="34"/>
        <v>3.25</v>
      </c>
      <c r="AB103" s="39">
        <f t="shared" si="34"/>
        <v>9.1</v>
      </c>
    </row>
    <row r="104" spans="1:28" ht="15.75" x14ac:dyDescent="0.25">
      <c r="A104" s="23"/>
      <c r="B104" s="33"/>
      <c r="C104" s="40">
        <f t="shared" si="2"/>
        <v>0</v>
      </c>
      <c r="D104" s="41">
        <f t="shared" si="3"/>
        <v>0</v>
      </c>
      <c r="E104" s="42">
        <f>E34+E69</f>
        <v>0</v>
      </c>
      <c r="F104" s="42">
        <f t="shared" ref="F104:AB104" si="35">F34+F69</f>
        <v>0</v>
      </c>
      <c r="G104" s="42">
        <f t="shared" si="35"/>
        <v>0</v>
      </c>
      <c r="H104" s="42">
        <f t="shared" si="35"/>
        <v>0</v>
      </c>
      <c r="I104" s="42">
        <f t="shared" si="35"/>
        <v>0</v>
      </c>
      <c r="J104" s="42">
        <f t="shared" si="35"/>
        <v>0</v>
      </c>
      <c r="K104" s="42">
        <f t="shared" si="35"/>
        <v>0</v>
      </c>
      <c r="L104" s="42">
        <f t="shared" si="35"/>
        <v>0</v>
      </c>
      <c r="M104" s="42">
        <f t="shared" si="35"/>
        <v>0</v>
      </c>
      <c r="N104" s="42">
        <f t="shared" si="35"/>
        <v>0</v>
      </c>
      <c r="O104" s="42">
        <f>O34+O69</f>
        <v>0</v>
      </c>
      <c r="P104" s="42">
        <f t="shared" si="35"/>
        <v>0</v>
      </c>
      <c r="Q104" s="42">
        <f t="shared" si="35"/>
        <v>0</v>
      </c>
      <c r="R104" s="42">
        <f t="shared" si="35"/>
        <v>0</v>
      </c>
      <c r="S104" s="42">
        <f t="shared" si="35"/>
        <v>0</v>
      </c>
      <c r="T104" s="42">
        <f t="shared" si="35"/>
        <v>0</v>
      </c>
      <c r="U104" s="42">
        <f t="shared" si="35"/>
        <v>0</v>
      </c>
      <c r="V104" s="42">
        <f t="shared" si="35"/>
        <v>0</v>
      </c>
      <c r="W104" s="42">
        <f t="shared" si="35"/>
        <v>0</v>
      </c>
      <c r="X104" s="42">
        <f t="shared" si="35"/>
        <v>0</v>
      </c>
      <c r="Y104" s="42">
        <f t="shared" si="35"/>
        <v>0</v>
      </c>
      <c r="Z104" s="42">
        <f t="shared" si="35"/>
        <v>0</v>
      </c>
      <c r="AA104" s="42">
        <f t="shared" si="35"/>
        <v>0</v>
      </c>
      <c r="AB104" s="43">
        <f t="shared" si="35"/>
        <v>0</v>
      </c>
    </row>
  </sheetData>
  <mergeCells count="71"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topLeftCell="A36" workbookViewId="0">
      <selection activeCell="C70" sqref="C70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40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45444</v>
      </c>
      <c r="C4" s="70">
        <f t="shared" ref="C4:C34" si="0">SUM(E4:AB4)</f>
        <v>141.96666667</v>
      </c>
      <c r="D4" s="71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18</v>
      </c>
      <c r="N4" s="30">
        <v>10</v>
      </c>
      <c r="O4" s="30">
        <v>0</v>
      </c>
      <c r="P4" s="30">
        <v>0</v>
      </c>
      <c r="Q4" s="30">
        <v>0</v>
      </c>
      <c r="R4" s="30">
        <v>0</v>
      </c>
      <c r="S4" s="30">
        <v>87.4</v>
      </c>
      <c r="T4" s="30">
        <v>26.56666667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1">
        <v>0</v>
      </c>
    </row>
    <row r="5" spans="1:28" ht="15.75" x14ac:dyDescent="0.25">
      <c r="A5" s="23"/>
      <c r="B5" s="32">
        <v>45445</v>
      </c>
      <c r="C5" s="70">
        <f t="shared" si="0"/>
        <v>69.316666670000004</v>
      </c>
      <c r="D5" s="71"/>
      <c r="E5" s="29">
        <v>19.31666667</v>
      </c>
      <c r="F5" s="30">
        <v>24</v>
      </c>
      <c r="G5" s="30">
        <v>0</v>
      </c>
      <c r="H5" s="30">
        <v>26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1">
        <v>0</v>
      </c>
    </row>
    <row r="6" spans="1:28" ht="15.75" x14ac:dyDescent="0.25">
      <c r="A6" s="23"/>
      <c r="B6" s="32">
        <v>45446</v>
      </c>
      <c r="C6" s="70">
        <f t="shared" si="0"/>
        <v>1454.2833333199999</v>
      </c>
      <c r="D6" s="71"/>
      <c r="E6" s="29">
        <v>0</v>
      </c>
      <c r="F6" s="30">
        <v>9.5333333299999996</v>
      </c>
      <c r="G6" s="30">
        <v>26</v>
      </c>
      <c r="H6" s="30">
        <v>0</v>
      </c>
      <c r="I6" s="30">
        <v>0</v>
      </c>
      <c r="J6" s="30">
        <v>35.1</v>
      </c>
      <c r="K6" s="30">
        <v>1.1000000000000001</v>
      </c>
      <c r="L6" s="30">
        <v>56.083333330000002</v>
      </c>
      <c r="M6" s="30">
        <v>102.33333333</v>
      </c>
      <c r="N6" s="30">
        <v>95</v>
      </c>
      <c r="O6" s="30">
        <v>88</v>
      </c>
      <c r="P6" s="30">
        <v>129.6</v>
      </c>
      <c r="Q6" s="30">
        <v>140</v>
      </c>
      <c r="R6" s="30">
        <v>140</v>
      </c>
      <c r="S6" s="30">
        <v>121.8</v>
      </c>
      <c r="T6" s="30">
        <v>48</v>
      </c>
      <c r="U6" s="30">
        <v>9.5333333299999996</v>
      </c>
      <c r="V6" s="30">
        <v>0</v>
      </c>
      <c r="W6" s="30">
        <v>46.5</v>
      </c>
      <c r="X6" s="30">
        <v>125.7</v>
      </c>
      <c r="Y6" s="30">
        <v>140</v>
      </c>
      <c r="Z6" s="30">
        <v>140</v>
      </c>
      <c r="AA6" s="30">
        <v>0</v>
      </c>
      <c r="AB6" s="31">
        <v>0</v>
      </c>
    </row>
    <row r="7" spans="1:28" ht="15.75" x14ac:dyDescent="0.25">
      <c r="A7" s="23"/>
      <c r="B7" s="32">
        <v>45447</v>
      </c>
      <c r="C7" s="70">
        <f t="shared" si="0"/>
        <v>580.66666667000004</v>
      </c>
      <c r="D7" s="71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37.266666669999999</v>
      </c>
      <c r="N7" s="30">
        <v>52</v>
      </c>
      <c r="O7" s="30">
        <v>26</v>
      </c>
      <c r="P7" s="30">
        <v>25.133333329999999</v>
      </c>
      <c r="Q7" s="30">
        <v>64.666666669999998</v>
      </c>
      <c r="R7" s="30">
        <v>82.666666669999998</v>
      </c>
      <c r="S7" s="30">
        <v>52</v>
      </c>
      <c r="T7" s="30">
        <v>43.333333330000002</v>
      </c>
      <c r="U7" s="30">
        <v>21.333333329999999</v>
      </c>
      <c r="V7" s="30">
        <v>26.466666669999999</v>
      </c>
      <c r="W7" s="30">
        <v>40</v>
      </c>
      <c r="X7" s="30">
        <v>40</v>
      </c>
      <c r="Y7" s="30">
        <v>27.333333329999999</v>
      </c>
      <c r="Z7" s="30">
        <v>0</v>
      </c>
      <c r="AA7" s="30">
        <v>0</v>
      </c>
      <c r="AB7" s="31">
        <v>42.466666670000002</v>
      </c>
    </row>
    <row r="8" spans="1:28" ht="15.75" x14ac:dyDescent="0.25">
      <c r="A8" s="23"/>
      <c r="B8" s="32">
        <v>45448</v>
      </c>
      <c r="C8" s="70">
        <f t="shared" si="0"/>
        <v>587.9333333300001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6.5</v>
      </c>
      <c r="L8" s="30">
        <v>0</v>
      </c>
      <c r="M8" s="30">
        <v>12.56666667</v>
      </c>
      <c r="N8" s="30">
        <v>113</v>
      </c>
      <c r="O8" s="30">
        <v>92</v>
      </c>
      <c r="P8" s="30">
        <v>92</v>
      </c>
      <c r="Q8" s="30">
        <v>50.233333330000001</v>
      </c>
      <c r="R8" s="30">
        <v>0</v>
      </c>
      <c r="S8" s="30">
        <v>29.333333329999999</v>
      </c>
      <c r="T8" s="30">
        <v>82.05</v>
      </c>
      <c r="U8" s="30">
        <v>37</v>
      </c>
      <c r="V8" s="30">
        <v>13.91666667</v>
      </c>
      <c r="W8" s="30">
        <v>40</v>
      </c>
      <c r="X8" s="30">
        <v>19.333333329999999</v>
      </c>
      <c r="Y8" s="30">
        <v>0</v>
      </c>
      <c r="Z8" s="30">
        <v>0</v>
      </c>
      <c r="AA8" s="30">
        <v>0</v>
      </c>
      <c r="AB8" s="31">
        <v>0</v>
      </c>
    </row>
    <row r="9" spans="1:28" ht="15.75" x14ac:dyDescent="0.25">
      <c r="A9" s="23"/>
      <c r="B9" s="32">
        <v>45449</v>
      </c>
      <c r="C9" s="70">
        <f t="shared" si="0"/>
        <v>0</v>
      </c>
      <c r="D9" s="71"/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1">
        <v>0</v>
      </c>
    </row>
    <row r="10" spans="1:28" ht="15.75" x14ac:dyDescent="0.25">
      <c r="A10" s="23"/>
      <c r="B10" s="32">
        <v>45450</v>
      </c>
      <c r="C10" s="70">
        <f t="shared" si="0"/>
        <v>54.6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14.733333330000001</v>
      </c>
      <c r="S10" s="30">
        <v>39.866666670000001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45451</v>
      </c>
      <c r="C11" s="70">
        <f t="shared" si="0"/>
        <v>65.866666670000001</v>
      </c>
      <c r="D11" s="71"/>
      <c r="E11" s="29">
        <v>33.799999999999997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13.866666670000001</v>
      </c>
      <c r="T11" s="30">
        <v>13.866666670000001</v>
      </c>
      <c r="U11" s="30">
        <v>4.3333333300000003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45452</v>
      </c>
      <c r="C12" s="70">
        <f t="shared" si="0"/>
        <v>129.05000000000001</v>
      </c>
      <c r="D12" s="71"/>
      <c r="E12" s="29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4.3333333300000003</v>
      </c>
      <c r="T12" s="30">
        <v>26</v>
      </c>
      <c r="U12" s="30">
        <v>20.149999999999999</v>
      </c>
      <c r="V12" s="30">
        <v>23.56666667</v>
      </c>
      <c r="W12" s="30">
        <v>55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45453</v>
      </c>
      <c r="C13" s="70">
        <f t="shared" si="0"/>
        <v>630.25</v>
      </c>
      <c r="D13" s="71"/>
      <c r="E13" s="29">
        <v>9.1</v>
      </c>
      <c r="F13" s="30">
        <v>26</v>
      </c>
      <c r="G13" s="30">
        <v>11.266666669999999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37.266666669999999</v>
      </c>
      <c r="N13" s="30">
        <v>68.8</v>
      </c>
      <c r="O13" s="30">
        <v>44.733333330000001</v>
      </c>
      <c r="P13" s="30">
        <v>40</v>
      </c>
      <c r="Q13" s="30">
        <v>40</v>
      </c>
      <c r="R13" s="30">
        <v>0</v>
      </c>
      <c r="S13" s="30">
        <v>0</v>
      </c>
      <c r="T13" s="30">
        <v>71.333333330000002</v>
      </c>
      <c r="U13" s="30">
        <v>140</v>
      </c>
      <c r="V13" s="30">
        <v>107.75</v>
      </c>
      <c r="W13" s="30">
        <v>34</v>
      </c>
      <c r="X13" s="30">
        <v>0</v>
      </c>
      <c r="Y13" s="30">
        <v>0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45454</v>
      </c>
      <c r="C14" s="70">
        <f t="shared" si="0"/>
        <v>421.36666666999997</v>
      </c>
      <c r="D14" s="71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20.666666670000001</v>
      </c>
      <c r="N14" s="30">
        <v>32.200000000000003</v>
      </c>
      <c r="O14" s="30">
        <v>21</v>
      </c>
      <c r="P14" s="30">
        <v>15.6</v>
      </c>
      <c r="Q14" s="30">
        <v>39.6</v>
      </c>
      <c r="R14" s="30">
        <v>40.299999999999997</v>
      </c>
      <c r="S14" s="30">
        <v>52</v>
      </c>
      <c r="T14" s="30">
        <v>52</v>
      </c>
      <c r="U14" s="30">
        <v>69.150000000000006</v>
      </c>
      <c r="V14" s="30">
        <v>0</v>
      </c>
      <c r="W14" s="30">
        <v>30.35</v>
      </c>
      <c r="X14" s="30">
        <v>48.5</v>
      </c>
      <c r="Y14" s="30">
        <v>0</v>
      </c>
      <c r="Z14" s="30">
        <v>0</v>
      </c>
      <c r="AA14" s="30">
        <v>0</v>
      </c>
      <c r="AB14" s="31">
        <v>0</v>
      </c>
    </row>
    <row r="15" spans="1:28" ht="15.75" x14ac:dyDescent="0.25">
      <c r="A15" s="23"/>
      <c r="B15" s="32">
        <v>45455</v>
      </c>
      <c r="C15" s="70">
        <f t="shared" si="0"/>
        <v>837.46666667</v>
      </c>
      <c r="D15" s="71"/>
      <c r="E15" s="29">
        <v>0</v>
      </c>
      <c r="F15" s="30">
        <v>0</v>
      </c>
      <c r="G15" s="30">
        <v>0</v>
      </c>
      <c r="H15" s="30">
        <v>22.4</v>
      </c>
      <c r="I15" s="30">
        <v>37.733333330000001</v>
      </c>
      <c r="J15" s="30">
        <v>0</v>
      </c>
      <c r="K15" s="30">
        <v>0</v>
      </c>
      <c r="L15" s="30">
        <v>0</v>
      </c>
      <c r="M15" s="30">
        <v>45.2</v>
      </c>
      <c r="N15" s="30">
        <v>17.233333330000001</v>
      </c>
      <c r="O15" s="30">
        <v>34</v>
      </c>
      <c r="P15" s="30">
        <v>51.9</v>
      </c>
      <c r="Q15" s="30">
        <v>67</v>
      </c>
      <c r="R15" s="30">
        <v>19.466666669999999</v>
      </c>
      <c r="S15" s="30">
        <v>86</v>
      </c>
      <c r="T15" s="30">
        <v>62</v>
      </c>
      <c r="U15" s="30">
        <v>62</v>
      </c>
      <c r="V15" s="30">
        <v>80.933333329999996</v>
      </c>
      <c r="W15" s="30">
        <v>81</v>
      </c>
      <c r="X15" s="30">
        <v>21.466666669999999</v>
      </c>
      <c r="Y15" s="30">
        <v>30.06666667</v>
      </c>
      <c r="Z15" s="30">
        <v>41</v>
      </c>
      <c r="AA15" s="30">
        <v>41</v>
      </c>
      <c r="AB15" s="31">
        <v>37.066666669999996</v>
      </c>
    </row>
    <row r="16" spans="1:28" ht="15.75" x14ac:dyDescent="0.25">
      <c r="A16" s="23"/>
      <c r="B16" s="32">
        <v>45456</v>
      </c>
      <c r="C16" s="70">
        <f t="shared" si="0"/>
        <v>938.39999998000008</v>
      </c>
      <c r="D16" s="71"/>
      <c r="E16" s="29">
        <v>31.8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15.75</v>
      </c>
      <c r="M16" s="30">
        <v>72.333333330000002</v>
      </c>
      <c r="N16" s="30">
        <v>34.9</v>
      </c>
      <c r="O16" s="30">
        <v>22.233333330000001</v>
      </c>
      <c r="P16" s="30">
        <v>100.58333333</v>
      </c>
      <c r="Q16" s="30">
        <v>161</v>
      </c>
      <c r="R16" s="30">
        <v>141</v>
      </c>
      <c r="S16" s="30">
        <v>141</v>
      </c>
      <c r="T16" s="30">
        <v>136.23333332999999</v>
      </c>
      <c r="U16" s="30">
        <v>41</v>
      </c>
      <c r="V16" s="30">
        <v>12.983333330000001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1">
        <v>27.583333329999999</v>
      </c>
    </row>
    <row r="17" spans="1:28" ht="15.75" x14ac:dyDescent="0.25">
      <c r="A17" s="23"/>
      <c r="B17" s="32">
        <v>45457</v>
      </c>
      <c r="C17" s="70">
        <f t="shared" si="0"/>
        <v>61.8</v>
      </c>
      <c r="D17" s="71"/>
      <c r="E17" s="29">
        <v>21.6</v>
      </c>
      <c r="F17" s="30">
        <v>0</v>
      </c>
      <c r="G17" s="30">
        <v>0</v>
      </c>
      <c r="H17" s="30">
        <v>0</v>
      </c>
      <c r="I17" s="30">
        <v>13.2</v>
      </c>
      <c r="J17" s="30">
        <v>27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1">
        <v>0</v>
      </c>
    </row>
    <row r="18" spans="1:28" ht="15.75" x14ac:dyDescent="0.25">
      <c r="A18" s="23"/>
      <c r="B18" s="32">
        <v>45458</v>
      </c>
      <c r="C18" s="70">
        <f t="shared" si="0"/>
        <v>33.916666669999998</v>
      </c>
      <c r="D18" s="71"/>
      <c r="E18" s="29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1">
        <v>33.916666669999998</v>
      </c>
    </row>
    <row r="19" spans="1:28" ht="15.75" x14ac:dyDescent="0.25">
      <c r="A19" s="23"/>
      <c r="B19" s="32">
        <v>45459</v>
      </c>
      <c r="C19" s="70">
        <f t="shared" si="0"/>
        <v>197.21666667</v>
      </c>
      <c r="D19" s="71"/>
      <c r="E19" s="29">
        <v>17.333333329999999</v>
      </c>
      <c r="F19" s="30">
        <v>30.216666669999999</v>
      </c>
      <c r="G19" s="30">
        <v>0</v>
      </c>
      <c r="H19" s="30">
        <v>0</v>
      </c>
      <c r="I19" s="30">
        <v>0</v>
      </c>
      <c r="J19" s="30">
        <v>0</v>
      </c>
      <c r="K19" s="30">
        <v>38.25</v>
      </c>
      <c r="L19" s="30">
        <v>65.666666669999998</v>
      </c>
      <c r="M19" s="30">
        <v>45.75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1">
        <v>0</v>
      </c>
    </row>
    <row r="20" spans="1:28" ht="15.75" x14ac:dyDescent="0.25">
      <c r="A20" s="23"/>
      <c r="B20" s="32">
        <v>45460</v>
      </c>
      <c r="C20" s="70">
        <f t="shared" si="0"/>
        <v>418.33333333999997</v>
      </c>
      <c r="D20" s="71"/>
      <c r="E20" s="29">
        <v>0</v>
      </c>
      <c r="F20" s="30">
        <v>16.649999999999999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11.616666670000001</v>
      </c>
      <c r="N20" s="30">
        <v>0</v>
      </c>
      <c r="O20" s="30">
        <v>9.1</v>
      </c>
      <c r="P20" s="30">
        <v>39</v>
      </c>
      <c r="Q20" s="30">
        <v>22</v>
      </c>
      <c r="R20" s="30">
        <v>22</v>
      </c>
      <c r="S20" s="30">
        <v>13.46666667</v>
      </c>
      <c r="T20" s="30">
        <v>0</v>
      </c>
      <c r="U20" s="30">
        <v>24.7</v>
      </c>
      <c r="V20" s="30">
        <v>77</v>
      </c>
      <c r="W20" s="30">
        <v>60.9</v>
      </c>
      <c r="X20" s="30">
        <v>24</v>
      </c>
      <c r="Y20" s="30">
        <v>24</v>
      </c>
      <c r="Z20" s="30">
        <v>28.016666669999999</v>
      </c>
      <c r="AA20" s="30">
        <v>21.883333329999999</v>
      </c>
      <c r="AB20" s="31">
        <v>24</v>
      </c>
    </row>
    <row r="21" spans="1:28" ht="15.75" x14ac:dyDescent="0.25">
      <c r="A21" s="23"/>
      <c r="B21" s="32">
        <v>45461</v>
      </c>
      <c r="C21" s="70">
        <f t="shared" si="0"/>
        <v>611.65000000000009</v>
      </c>
      <c r="D21" s="71"/>
      <c r="E21" s="29">
        <v>0</v>
      </c>
      <c r="F21" s="30">
        <v>27</v>
      </c>
      <c r="G21" s="30">
        <v>17.56666667</v>
      </c>
      <c r="H21" s="30">
        <v>0</v>
      </c>
      <c r="I21" s="30">
        <v>16.2</v>
      </c>
      <c r="J21" s="30">
        <v>27</v>
      </c>
      <c r="K21" s="30">
        <v>0</v>
      </c>
      <c r="L21" s="30">
        <v>0</v>
      </c>
      <c r="M21" s="30">
        <v>17.083333329999999</v>
      </c>
      <c r="N21" s="30">
        <v>42.666666669999998</v>
      </c>
      <c r="O21" s="30">
        <v>22</v>
      </c>
      <c r="P21" s="30">
        <v>27</v>
      </c>
      <c r="Q21" s="30">
        <v>27</v>
      </c>
      <c r="R21" s="30">
        <v>35.75</v>
      </c>
      <c r="S21" s="30">
        <v>48</v>
      </c>
      <c r="T21" s="30">
        <v>33.333333330000002</v>
      </c>
      <c r="U21" s="30">
        <v>11.883333329999999</v>
      </c>
      <c r="V21" s="30">
        <v>42.916666669999998</v>
      </c>
      <c r="W21" s="30">
        <v>79</v>
      </c>
      <c r="X21" s="30">
        <v>24</v>
      </c>
      <c r="Y21" s="30">
        <v>24</v>
      </c>
      <c r="Z21" s="30">
        <v>24</v>
      </c>
      <c r="AA21" s="30">
        <v>24</v>
      </c>
      <c r="AB21" s="31">
        <v>41.25</v>
      </c>
    </row>
    <row r="22" spans="1:28" ht="15.75" x14ac:dyDescent="0.25">
      <c r="A22" s="23"/>
      <c r="B22" s="32">
        <v>45462</v>
      </c>
      <c r="C22" s="70">
        <f t="shared" si="0"/>
        <v>1041.0666666799998</v>
      </c>
      <c r="D22" s="71"/>
      <c r="E22" s="29">
        <v>40.266666669999999</v>
      </c>
      <c r="F22" s="30">
        <v>19.383333329999999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68.616666670000001</v>
      </c>
      <c r="N22" s="30">
        <v>82.666666669999998</v>
      </c>
      <c r="O22" s="30">
        <v>29</v>
      </c>
      <c r="P22" s="30">
        <v>65.5</v>
      </c>
      <c r="Q22" s="30">
        <v>51</v>
      </c>
      <c r="R22" s="30">
        <v>56.666666669999998</v>
      </c>
      <c r="S22" s="30">
        <v>69.5</v>
      </c>
      <c r="T22" s="30">
        <v>52.6</v>
      </c>
      <c r="U22" s="30">
        <v>47</v>
      </c>
      <c r="V22" s="30">
        <v>91.266666670000006</v>
      </c>
      <c r="W22" s="30">
        <v>36.266666669999999</v>
      </c>
      <c r="X22" s="30">
        <v>55.333333330000002</v>
      </c>
      <c r="Y22" s="30">
        <v>69</v>
      </c>
      <c r="Z22" s="30">
        <v>69</v>
      </c>
      <c r="AA22" s="30">
        <v>69</v>
      </c>
      <c r="AB22" s="31">
        <v>69</v>
      </c>
    </row>
    <row r="23" spans="1:28" ht="15.75" x14ac:dyDescent="0.25">
      <c r="A23" s="23"/>
      <c r="B23" s="32">
        <v>45463</v>
      </c>
      <c r="C23" s="70">
        <f t="shared" si="0"/>
        <v>972.11666667000009</v>
      </c>
      <c r="D23" s="71"/>
      <c r="E23" s="29">
        <v>80.866666670000001</v>
      </c>
      <c r="F23" s="30">
        <v>41.733333330000001</v>
      </c>
      <c r="G23" s="30">
        <v>27</v>
      </c>
      <c r="H23" s="30">
        <v>27</v>
      </c>
      <c r="I23" s="30">
        <v>27</v>
      </c>
      <c r="J23" s="30">
        <v>27</v>
      </c>
      <c r="K23" s="30">
        <v>0</v>
      </c>
      <c r="L23" s="30">
        <v>22.016666669999999</v>
      </c>
      <c r="M23" s="30">
        <v>27</v>
      </c>
      <c r="N23" s="30">
        <v>55</v>
      </c>
      <c r="O23" s="30">
        <v>37.75</v>
      </c>
      <c r="P23" s="30">
        <v>52</v>
      </c>
      <c r="Q23" s="30">
        <v>66.25</v>
      </c>
      <c r="R23" s="30">
        <v>91.666666669999998</v>
      </c>
      <c r="S23" s="30">
        <v>111</v>
      </c>
      <c r="T23" s="30">
        <v>86.2</v>
      </c>
      <c r="U23" s="30">
        <v>44.633333329999999</v>
      </c>
      <c r="V23" s="30">
        <v>22</v>
      </c>
      <c r="W23" s="30">
        <v>1</v>
      </c>
      <c r="X23" s="30">
        <v>1</v>
      </c>
      <c r="Y23" s="30">
        <v>1</v>
      </c>
      <c r="Z23" s="30">
        <v>1</v>
      </c>
      <c r="AA23" s="30">
        <v>54</v>
      </c>
      <c r="AB23" s="31">
        <v>68</v>
      </c>
    </row>
    <row r="24" spans="1:28" ht="15.75" x14ac:dyDescent="0.25">
      <c r="A24" s="23"/>
      <c r="B24" s="32">
        <v>45464</v>
      </c>
      <c r="C24" s="70">
        <f t="shared" si="0"/>
        <v>1660.1166666700001</v>
      </c>
      <c r="D24" s="71"/>
      <c r="E24" s="29">
        <v>23.65</v>
      </c>
      <c r="F24" s="30">
        <v>48</v>
      </c>
      <c r="G24" s="30">
        <v>53</v>
      </c>
      <c r="H24" s="30">
        <v>33.5</v>
      </c>
      <c r="I24" s="30">
        <v>15.733333330000001</v>
      </c>
      <c r="J24" s="30">
        <v>49.966666670000002</v>
      </c>
      <c r="K24" s="30">
        <v>31.2</v>
      </c>
      <c r="L24" s="30">
        <v>41.35</v>
      </c>
      <c r="M24" s="30">
        <v>27</v>
      </c>
      <c r="N24" s="30">
        <v>53</v>
      </c>
      <c r="O24" s="30">
        <v>52</v>
      </c>
      <c r="P24" s="30">
        <v>59.716666670000002</v>
      </c>
      <c r="Q24" s="30">
        <v>112</v>
      </c>
      <c r="R24" s="30">
        <v>111</v>
      </c>
      <c r="S24" s="30">
        <v>111</v>
      </c>
      <c r="T24" s="30">
        <v>115.25</v>
      </c>
      <c r="U24" s="30">
        <v>126</v>
      </c>
      <c r="V24" s="30">
        <v>122.15</v>
      </c>
      <c r="W24" s="30">
        <v>133</v>
      </c>
      <c r="X24" s="30">
        <v>108.5</v>
      </c>
      <c r="Y24" s="30">
        <v>59</v>
      </c>
      <c r="Z24" s="30">
        <v>59</v>
      </c>
      <c r="AA24" s="30">
        <v>34.6</v>
      </c>
      <c r="AB24" s="31">
        <v>80.5</v>
      </c>
    </row>
    <row r="25" spans="1:28" ht="15.75" x14ac:dyDescent="0.25">
      <c r="A25" s="23"/>
      <c r="B25" s="32">
        <v>45465</v>
      </c>
      <c r="C25" s="70">
        <f t="shared" si="0"/>
        <v>1334.96666665</v>
      </c>
      <c r="D25" s="71"/>
      <c r="E25" s="29">
        <v>36.666666669999998</v>
      </c>
      <c r="F25" s="30">
        <v>40</v>
      </c>
      <c r="G25" s="30">
        <v>27.3</v>
      </c>
      <c r="H25" s="30">
        <v>0</v>
      </c>
      <c r="I25" s="30">
        <v>26</v>
      </c>
      <c r="J25" s="30">
        <v>26</v>
      </c>
      <c r="K25" s="30">
        <v>32.833333330000002</v>
      </c>
      <c r="L25" s="30">
        <v>21.583333329999999</v>
      </c>
      <c r="M25" s="30">
        <v>0</v>
      </c>
      <c r="N25" s="30">
        <v>9.5333333299999996</v>
      </c>
      <c r="O25" s="30">
        <v>39</v>
      </c>
      <c r="P25" s="30">
        <v>52</v>
      </c>
      <c r="Q25" s="30">
        <v>52</v>
      </c>
      <c r="R25" s="30">
        <v>73.333333330000002</v>
      </c>
      <c r="S25" s="30">
        <v>91.75</v>
      </c>
      <c r="T25" s="30">
        <v>111</v>
      </c>
      <c r="U25" s="30">
        <v>117.8</v>
      </c>
      <c r="V25" s="30">
        <v>140</v>
      </c>
      <c r="W25" s="30">
        <v>121</v>
      </c>
      <c r="X25" s="30">
        <v>66</v>
      </c>
      <c r="Y25" s="30">
        <v>53.533333329999998</v>
      </c>
      <c r="Z25" s="30">
        <v>56.1</v>
      </c>
      <c r="AA25" s="30">
        <v>86.933333329999996</v>
      </c>
      <c r="AB25" s="31">
        <v>54.6</v>
      </c>
    </row>
    <row r="26" spans="1:28" ht="15.75" x14ac:dyDescent="0.25">
      <c r="A26" s="23"/>
      <c r="B26" s="32">
        <v>45466</v>
      </c>
      <c r="C26" s="70">
        <f t="shared" si="0"/>
        <v>732.61666666000008</v>
      </c>
      <c r="D26" s="71"/>
      <c r="E26" s="29">
        <v>21.833333329999999</v>
      </c>
      <c r="F26" s="30">
        <v>30.8</v>
      </c>
      <c r="G26" s="30">
        <v>22.666666670000001</v>
      </c>
      <c r="H26" s="30">
        <v>8.6666666699999997</v>
      </c>
      <c r="I26" s="30">
        <v>0</v>
      </c>
      <c r="J26" s="30">
        <v>12.133333329999999</v>
      </c>
      <c r="K26" s="30">
        <v>26</v>
      </c>
      <c r="L26" s="30">
        <v>23.2</v>
      </c>
      <c r="M26" s="30">
        <v>50.883333329999999</v>
      </c>
      <c r="N26" s="30">
        <v>0</v>
      </c>
      <c r="O26" s="30">
        <v>0</v>
      </c>
      <c r="P26" s="30">
        <v>0</v>
      </c>
      <c r="Q26" s="30">
        <v>0</v>
      </c>
      <c r="R26" s="30">
        <v>32.033333329999998</v>
      </c>
      <c r="S26" s="30">
        <v>94</v>
      </c>
      <c r="T26" s="30">
        <v>84</v>
      </c>
      <c r="U26" s="30">
        <v>84</v>
      </c>
      <c r="V26" s="30">
        <v>140</v>
      </c>
      <c r="W26" s="30">
        <v>96.266666670000006</v>
      </c>
      <c r="X26" s="30">
        <v>6.1333333300000001</v>
      </c>
      <c r="Y26" s="30">
        <v>0</v>
      </c>
      <c r="Z26" s="30">
        <v>0</v>
      </c>
      <c r="AA26" s="30">
        <v>0</v>
      </c>
      <c r="AB26" s="31">
        <v>0</v>
      </c>
    </row>
    <row r="27" spans="1:28" ht="15.75" x14ac:dyDescent="0.25">
      <c r="A27" s="23"/>
      <c r="B27" s="32">
        <v>45467</v>
      </c>
      <c r="C27" s="70">
        <f t="shared" si="0"/>
        <v>704.48333333000005</v>
      </c>
      <c r="D27" s="71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16.55</v>
      </c>
      <c r="S27" s="30">
        <v>120.9</v>
      </c>
      <c r="T27" s="30">
        <v>126.9</v>
      </c>
      <c r="U27" s="30">
        <v>141</v>
      </c>
      <c r="V27" s="30">
        <v>120</v>
      </c>
      <c r="W27" s="30">
        <v>67</v>
      </c>
      <c r="X27" s="30">
        <v>45</v>
      </c>
      <c r="Y27" s="30">
        <v>45</v>
      </c>
      <c r="Z27" s="30">
        <v>22.133333329999999</v>
      </c>
      <c r="AA27" s="30">
        <v>0</v>
      </c>
      <c r="AB27" s="31">
        <v>0</v>
      </c>
    </row>
    <row r="28" spans="1:28" ht="15.75" x14ac:dyDescent="0.25">
      <c r="A28" s="23"/>
      <c r="B28" s="32">
        <v>45468</v>
      </c>
      <c r="C28" s="70">
        <f t="shared" si="0"/>
        <v>520.58333333000007</v>
      </c>
      <c r="D28" s="71"/>
      <c r="E28" s="29">
        <v>0</v>
      </c>
      <c r="F28" s="30">
        <v>0</v>
      </c>
      <c r="G28" s="30">
        <v>0</v>
      </c>
      <c r="H28" s="30">
        <v>17.06666667</v>
      </c>
      <c r="I28" s="30">
        <v>27</v>
      </c>
      <c r="J28" s="30">
        <v>20.93333333</v>
      </c>
      <c r="K28" s="30">
        <v>29</v>
      </c>
      <c r="L28" s="30">
        <v>41</v>
      </c>
      <c r="M28" s="30">
        <v>41</v>
      </c>
      <c r="N28" s="30">
        <v>27</v>
      </c>
      <c r="O28" s="30">
        <v>18.899999999999999</v>
      </c>
      <c r="P28" s="30">
        <v>0</v>
      </c>
      <c r="Q28" s="30">
        <v>0</v>
      </c>
      <c r="R28" s="30">
        <v>22.95</v>
      </c>
      <c r="S28" s="30">
        <v>65.433333329999996</v>
      </c>
      <c r="T28" s="30">
        <v>98</v>
      </c>
      <c r="U28" s="30">
        <v>82.6</v>
      </c>
      <c r="V28" s="30">
        <v>8.06666667</v>
      </c>
      <c r="W28" s="30">
        <v>21.633333329999999</v>
      </c>
      <c r="X28" s="30">
        <v>0</v>
      </c>
      <c r="Y28" s="30">
        <v>0</v>
      </c>
      <c r="Z28" s="30">
        <v>0</v>
      </c>
      <c r="AA28" s="30">
        <v>0</v>
      </c>
      <c r="AB28" s="31">
        <v>0</v>
      </c>
    </row>
    <row r="29" spans="1:28" ht="15.75" x14ac:dyDescent="0.25">
      <c r="A29" s="23"/>
      <c r="B29" s="32">
        <v>45469</v>
      </c>
      <c r="C29" s="70">
        <f t="shared" si="0"/>
        <v>193.48333333000002</v>
      </c>
      <c r="D29" s="71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16.399999999999999</v>
      </c>
      <c r="L29" s="30">
        <v>41</v>
      </c>
      <c r="M29" s="30">
        <v>41</v>
      </c>
      <c r="N29" s="30">
        <v>23.95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9</v>
      </c>
      <c r="W29" s="30">
        <v>39.133333329999999</v>
      </c>
      <c r="X29" s="30">
        <v>23</v>
      </c>
      <c r="Y29" s="30">
        <v>0</v>
      </c>
      <c r="Z29" s="30">
        <v>0</v>
      </c>
      <c r="AA29" s="30">
        <v>0</v>
      </c>
      <c r="AB29" s="31">
        <v>0</v>
      </c>
    </row>
    <row r="30" spans="1:28" ht="15.75" x14ac:dyDescent="0.25">
      <c r="A30" s="23"/>
      <c r="B30" s="32">
        <v>45470</v>
      </c>
      <c r="C30" s="70">
        <f t="shared" si="0"/>
        <v>76.8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34.633333329999999</v>
      </c>
      <c r="V30" s="30">
        <v>42.166666669999998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45471</v>
      </c>
      <c r="C31" s="70">
        <f t="shared" si="0"/>
        <v>13.933333340000001</v>
      </c>
      <c r="D31" s="71"/>
      <c r="E31" s="29">
        <v>7.3666666699999999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6.56666667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1">
        <v>0</v>
      </c>
    </row>
    <row r="32" spans="1:28" ht="15.75" x14ac:dyDescent="0.25">
      <c r="A32" s="23"/>
      <c r="B32" s="32">
        <v>45472</v>
      </c>
      <c r="C32" s="70">
        <f t="shared" si="0"/>
        <v>124.93333333</v>
      </c>
      <c r="D32" s="71"/>
      <c r="E32" s="29">
        <v>0</v>
      </c>
      <c r="F32" s="30">
        <v>30.666666670000001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26</v>
      </c>
      <c r="M32" s="30">
        <v>26</v>
      </c>
      <c r="N32" s="30">
        <v>26</v>
      </c>
      <c r="O32" s="30">
        <v>6.93333333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9.3333333300000003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1">
        <v>0</v>
      </c>
    </row>
    <row r="33" spans="1:28" ht="15.75" x14ac:dyDescent="0.25">
      <c r="A33" s="23"/>
      <c r="B33" s="32">
        <v>45473</v>
      </c>
      <c r="C33" s="70">
        <f t="shared" si="0"/>
        <v>159.88333333999998</v>
      </c>
      <c r="D33" s="71"/>
      <c r="E33" s="29">
        <v>28.666666670000001</v>
      </c>
      <c r="F33" s="30">
        <v>0</v>
      </c>
      <c r="G33" s="30">
        <v>13.33333333</v>
      </c>
      <c r="H33" s="30">
        <v>0</v>
      </c>
      <c r="I33" s="30">
        <v>0</v>
      </c>
      <c r="J33" s="30">
        <v>30</v>
      </c>
      <c r="K33" s="30">
        <v>18.666666670000001</v>
      </c>
      <c r="L33" s="30">
        <v>16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22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1">
        <v>31.216666669999999</v>
      </c>
    </row>
    <row r="34" spans="1:28" ht="15.75" x14ac:dyDescent="0.25">
      <c r="A34" s="23"/>
      <c r="B34" s="33"/>
      <c r="C34" s="72">
        <f>SUM(C4:D33)</f>
        <v>14769.066666660003</v>
      </c>
      <c r="D34" s="73"/>
      <c r="E34" s="29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1"/>
    </row>
    <row r="35" spans="1:28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44"/>
      <c r="B37" s="80" t="s">
        <v>0</v>
      </c>
      <c r="C37" s="74" t="s">
        <v>36</v>
      </c>
      <c r="D37" s="75"/>
      <c r="E37" s="78" t="s">
        <v>41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7" t="s">
        <v>26</v>
      </c>
    </row>
    <row r="39" spans="1:28" ht="15.75" x14ac:dyDescent="0.25">
      <c r="A39" s="23"/>
      <c r="B39" s="28">
        <v>45444</v>
      </c>
      <c r="C39" s="70">
        <f t="shared" ref="C39:C69" si="1">SUM(E39:AB39)</f>
        <v>-144.70000000000002</v>
      </c>
      <c r="D39" s="71"/>
      <c r="E39" s="29">
        <v>0</v>
      </c>
      <c r="F39" s="30">
        <v>-15.616666670000001</v>
      </c>
      <c r="G39" s="30">
        <v>-32.766666669999999</v>
      </c>
      <c r="H39" s="30">
        <v>-26</v>
      </c>
      <c r="I39" s="30">
        <v>-9.5833333300000003</v>
      </c>
      <c r="J39" s="30">
        <v>0</v>
      </c>
      <c r="K39" s="30">
        <v>-18.633333329999999</v>
      </c>
      <c r="L39" s="30">
        <v>-24.7</v>
      </c>
      <c r="M39" s="30">
        <v>-14.3</v>
      </c>
      <c r="N39" s="30">
        <v>0</v>
      </c>
      <c r="O39" s="30">
        <v>-0.6</v>
      </c>
      <c r="P39" s="30">
        <v>-1</v>
      </c>
      <c r="Q39" s="30">
        <v>-1</v>
      </c>
      <c r="R39" s="30">
        <v>-0.5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1">
        <v>0</v>
      </c>
    </row>
    <row r="40" spans="1:28" ht="15.75" x14ac:dyDescent="0.25">
      <c r="A40" s="23"/>
      <c r="B40" s="32">
        <v>45445</v>
      </c>
      <c r="C40" s="70">
        <f t="shared" si="1"/>
        <v>-177.59999999999997</v>
      </c>
      <c r="D40" s="71"/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-10.83333333</v>
      </c>
      <c r="N40" s="30">
        <v>-15.6</v>
      </c>
      <c r="O40" s="30">
        <v>0</v>
      </c>
      <c r="P40" s="30">
        <v>-6.5</v>
      </c>
      <c r="Q40" s="30">
        <v>-26</v>
      </c>
      <c r="R40" s="30">
        <v>-26</v>
      </c>
      <c r="S40" s="30">
        <v>-26</v>
      </c>
      <c r="T40" s="30">
        <v>-26</v>
      </c>
      <c r="U40" s="30">
        <v>-19.06666667</v>
      </c>
      <c r="V40" s="30">
        <v>-15</v>
      </c>
      <c r="W40" s="30">
        <v>-6.6</v>
      </c>
      <c r="X40" s="30">
        <v>0</v>
      </c>
      <c r="Y40" s="30">
        <v>0</v>
      </c>
      <c r="Z40" s="30">
        <v>0</v>
      </c>
      <c r="AA40" s="30">
        <v>0</v>
      </c>
      <c r="AB40" s="31">
        <v>0</v>
      </c>
    </row>
    <row r="41" spans="1:28" ht="15.75" x14ac:dyDescent="0.25">
      <c r="A41" s="23"/>
      <c r="B41" s="32">
        <v>45446</v>
      </c>
      <c r="C41" s="70">
        <f t="shared" si="1"/>
        <v>-49.666666660000004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-40.333333330000002</v>
      </c>
      <c r="W41" s="30">
        <v>-9.3333333300000003</v>
      </c>
      <c r="X41" s="30">
        <v>0</v>
      </c>
      <c r="Y41" s="30">
        <v>0</v>
      </c>
      <c r="Z41" s="30">
        <v>0</v>
      </c>
      <c r="AA41" s="30">
        <v>0</v>
      </c>
      <c r="AB41" s="31">
        <v>0</v>
      </c>
    </row>
    <row r="42" spans="1:28" ht="15.75" x14ac:dyDescent="0.25">
      <c r="A42" s="23"/>
      <c r="B42" s="32">
        <v>45447</v>
      </c>
      <c r="C42" s="70">
        <f t="shared" si="1"/>
        <v>-22.833333329999999</v>
      </c>
      <c r="D42" s="71"/>
      <c r="E42" s="29">
        <v>-19.333333329999999</v>
      </c>
      <c r="F42" s="30">
        <v>0</v>
      </c>
      <c r="G42" s="30">
        <v>-0.5</v>
      </c>
      <c r="H42" s="30">
        <v>-1</v>
      </c>
      <c r="I42" s="30">
        <v>-1</v>
      </c>
      <c r="J42" s="30">
        <v>-1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1">
        <v>0</v>
      </c>
    </row>
    <row r="43" spans="1:28" ht="15.75" x14ac:dyDescent="0.25">
      <c r="A43" s="23"/>
      <c r="B43" s="32">
        <v>45448</v>
      </c>
      <c r="C43" s="70">
        <f t="shared" si="1"/>
        <v>0</v>
      </c>
      <c r="D43" s="71"/>
      <c r="E43" s="29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1">
        <v>0</v>
      </c>
    </row>
    <row r="44" spans="1:28" ht="15.75" x14ac:dyDescent="0.25">
      <c r="A44" s="23"/>
      <c r="B44" s="32">
        <v>45449</v>
      </c>
      <c r="C44" s="70">
        <f t="shared" si="1"/>
        <v>-19.116666670000001</v>
      </c>
      <c r="D44" s="71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-0.45</v>
      </c>
      <c r="O44" s="30">
        <v>-1</v>
      </c>
      <c r="P44" s="30">
        <v>-1</v>
      </c>
      <c r="Q44" s="30">
        <v>-1</v>
      </c>
      <c r="R44" s="30">
        <v>-1</v>
      </c>
      <c r="S44" s="30">
        <v>-1</v>
      </c>
      <c r="T44" s="30">
        <v>-1</v>
      </c>
      <c r="U44" s="30">
        <v>-1</v>
      </c>
      <c r="V44" s="30">
        <v>-1</v>
      </c>
      <c r="W44" s="30">
        <v>-10.66666667</v>
      </c>
      <c r="X44" s="30">
        <v>0</v>
      </c>
      <c r="Y44" s="30">
        <v>0</v>
      </c>
      <c r="Z44" s="30">
        <v>0</v>
      </c>
      <c r="AA44" s="30">
        <v>0</v>
      </c>
      <c r="AB44" s="31">
        <v>0</v>
      </c>
    </row>
    <row r="45" spans="1:28" ht="15.75" x14ac:dyDescent="0.25">
      <c r="A45" s="23"/>
      <c r="B45" s="32">
        <v>45450</v>
      </c>
      <c r="C45" s="70">
        <f t="shared" si="1"/>
        <v>-25.366666670000001</v>
      </c>
      <c r="D45" s="71"/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-1</v>
      </c>
      <c r="K45" s="30">
        <v>-1</v>
      </c>
      <c r="L45" s="30">
        <v>-1</v>
      </c>
      <c r="M45" s="30">
        <v>-1</v>
      </c>
      <c r="N45" s="30">
        <v>-1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-20.366666670000001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1">
        <v>0</v>
      </c>
    </row>
    <row r="46" spans="1:28" ht="15.75" x14ac:dyDescent="0.25">
      <c r="A46" s="23"/>
      <c r="B46" s="32">
        <v>45451</v>
      </c>
      <c r="C46" s="70">
        <f t="shared" si="1"/>
        <v>0</v>
      </c>
      <c r="D46" s="71"/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1">
        <v>0</v>
      </c>
    </row>
    <row r="47" spans="1:28" ht="15.75" x14ac:dyDescent="0.25">
      <c r="A47" s="23"/>
      <c r="B47" s="32">
        <v>45452</v>
      </c>
      <c r="C47" s="70">
        <f t="shared" si="1"/>
        <v>-12.53333333</v>
      </c>
      <c r="D47" s="71"/>
      <c r="E47" s="29">
        <v>0</v>
      </c>
      <c r="F47" s="30">
        <v>0</v>
      </c>
      <c r="G47" s="30">
        <v>-1</v>
      </c>
      <c r="H47" s="30">
        <v>-1</v>
      </c>
      <c r="I47" s="30">
        <v>-1</v>
      </c>
      <c r="J47" s="30">
        <v>-1</v>
      </c>
      <c r="K47" s="30">
        <v>-1</v>
      </c>
      <c r="L47" s="30">
        <v>-1</v>
      </c>
      <c r="M47" s="30">
        <v>-1</v>
      </c>
      <c r="N47" s="30">
        <v>-1</v>
      </c>
      <c r="O47" s="30">
        <v>-1</v>
      </c>
      <c r="P47" s="30">
        <v>-1</v>
      </c>
      <c r="Q47" s="30">
        <v>-1</v>
      </c>
      <c r="R47" s="30">
        <v>-1</v>
      </c>
      <c r="S47" s="30">
        <v>-0.53333333000000005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1">
        <v>0</v>
      </c>
    </row>
    <row r="48" spans="1:28" ht="15.75" x14ac:dyDescent="0.25">
      <c r="A48" s="23"/>
      <c r="B48" s="32">
        <v>45453</v>
      </c>
      <c r="C48" s="70">
        <f t="shared" si="1"/>
        <v>-35.333333330000002</v>
      </c>
      <c r="D48" s="71"/>
      <c r="E48" s="29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-12</v>
      </c>
      <c r="AA48" s="30">
        <v>-23.333333329999999</v>
      </c>
      <c r="AB48" s="31">
        <v>0</v>
      </c>
    </row>
    <row r="49" spans="1:28" ht="15.75" x14ac:dyDescent="0.25">
      <c r="A49" s="23"/>
      <c r="B49" s="32">
        <v>45454</v>
      </c>
      <c r="C49" s="70">
        <f t="shared" si="1"/>
        <v>-0.31666666999999998</v>
      </c>
      <c r="D49" s="71"/>
      <c r="E49" s="29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-0.31666666999999998</v>
      </c>
      <c r="Z49" s="30">
        <v>0</v>
      </c>
      <c r="AA49" s="30">
        <v>0</v>
      </c>
      <c r="AB49" s="31">
        <v>0</v>
      </c>
    </row>
    <row r="50" spans="1:28" ht="15.75" x14ac:dyDescent="0.25">
      <c r="A50" s="23"/>
      <c r="B50" s="32">
        <v>45455</v>
      </c>
      <c r="C50" s="70">
        <f t="shared" si="1"/>
        <v>-208.23333332999999</v>
      </c>
      <c r="D50" s="71"/>
      <c r="E50" s="29">
        <v>-37.733333330000001</v>
      </c>
      <c r="F50" s="30">
        <v>-66</v>
      </c>
      <c r="G50" s="30">
        <v>-66</v>
      </c>
      <c r="H50" s="30">
        <v>-38.5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1">
        <v>0</v>
      </c>
    </row>
    <row r="51" spans="1:28" ht="15.75" x14ac:dyDescent="0.25">
      <c r="A51" s="23"/>
      <c r="B51" s="32">
        <v>45456</v>
      </c>
      <c r="C51" s="70">
        <f t="shared" si="1"/>
        <v>0</v>
      </c>
      <c r="D51" s="71"/>
      <c r="E51" s="29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1">
        <v>0</v>
      </c>
    </row>
    <row r="52" spans="1:28" ht="15.75" x14ac:dyDescent="0.25">
      <c r="A52" s="23"/>
      <c r="B52" s="32">
        <v>45457</v>
      </c>
      <c r="C52" s="70">
        <f t="shared" si="1"/>
        <v>-407.68333333999999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-8</v>
      </c>
      <c r="L52" s="30">
        <v>-32.666666669999998</v>
      </c>
      <c r="M52" s="30">
        <v>0</v>
      </c>
      <c r="N52" s="30">
        <v>-32.116666670000001</v>
      </c>
      <c r="O52" s="30">
        <v>-41</v>
      </c>
      <c r="P52" s="30">
        <v>-41</v>
      </c>
      <c r="Q52" s="30">
        <v>-41</v>
      </c>
      <c r="R52" s="30">
        <v>-41</v>
      </c>
      <c r="S52" s="30">
        <v>-41</v>
      </c>
      <c r="T52" s="30">
        <v>-31</v>
      </c>
      <c r="U52" s="30">
        <v>-41</v>
      </c>
      <c r="V52" s="30">
        <v>-57.9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1">
        <v>0</v>
      </c>
    </row>
    <row r="53" spans="1:28" ht="15.75" x14ac:dyDescent="0.25">
      <c r="A53" s="23"/>
      <c r="B53" s="32">
        <v>45458</v>
      </c>
      <c r="C53" s="70">
        <f t="shared" si="1"/>
        <v>-34.083333330000002</v>
      </c>
      <c r="D53" s="71"/>
      <c r="E53" s="29">
        <v>0</v>
      </c>
      <c r="F53" s="30">
        <v>-11.9</v>
      </c>
      <c r="G53" s="30">
        <v>-0.71666666999999995</v>
      </c>
      <c r="H53" s="30">
        <v>-1</v>
      </c>
      <c r="I53" s="30">
        <v>-1</v>
      </c>
      <c r="J53" s="30">
        <v>-1</v>
      </c>
      <c r="K53" s="30">
        <v>-1</v>
      </c>
      <c r="L53" s="30">
        <v>-1</v>
      </c>
      <c r="M53" s="30">
        <v>-1</v>
      </c>
      <c r="N53" s="30">
        <v>-1</v>
      </c>
      <c r="O53" s="30">
        <v>-1</v>
      </c>
      <c r="P53" s="30">
        <v>-1</v>
      </c>
      <c r="Q53" s="30">
        <v>-1</v>
      </c>
      <c r="R53" s="30">
        <v>-1</v>
      </c>
      <c r="S53" s="30">
        <v>-1</v>
      </c>
      <c r="T53" s="30">
        <v>-0.53333333000000005</v>
      </c>
      <c r="U53" s="30">
        <v>-1</v>
      </c>
      <c r="V53" s="30">
        <v>-1</v>
      </c>
      <c r="W53" s="30">
        <v>-6.93333333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45459</v>
      </c>
      <c r="C54" s="70">
        <f t="shared" si="1"/>
        <v>-220.06666667000002</v>
      </c>
      <c r="D54" s="71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-19.5</v>
      </c>
      <c r="L54" s="30">
        <v>0</v>
      </c>
      <c r="M54" s="30">
        <v>0</v>
      </c>
      <c r="N54" s="30">
        <v>0</v>
      </c>
      <c r="O54" s="30">
        <v>-1</v>
      </c>
      <c r="P54" s="30">
        <v>-1</v>
      </c>
      <c r="Q54" s="30">
        <v>-1</v>
      </c>
      <c r="R54" s="30">
        <v>-1</v>
      </c>
      <c r="S54" s="30">
        <v>-1</v>
      </c>
      <c r="T54" s="30">
        <v>-1</v>
      </c>
      <c r="U54" s="30">
        <v>-1</v>
      </c>
      <c r="V54" s="30">
        <v>-40</v>
      </c>
      <c r="W54" s="30">
        <v>-12.66666667</v>
      </c>
      <c r="X54" s="30">
        <v>-9.9</v>
      </c>
      <c r="Y54" s="30">
        <v>-26</v>
      </c>
      <c r="Z54" s="30">
        <v>-26</v>
      </c>
      <c r="AA54" s="30">
        <v>-57</v>
      </c>
      <c r="AB54" s="31">
        <v>-22</v>
      </c>
    </row>
    <row r="55" spans="1:28" ht="15.75" x14ac:dyDescent="0.25">
      <c r="A55" s="23"/>
      <c r="B55" s="32">
        <v>45460</v>
      </c>
      <c r="C55" s="70">
        <f t="shared" si="1"/>
        <v>0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1">
        <v>0</v>
      </c>
    </row>
    <row r="56" spans="1:28" ht="15.75" x14ac:dyDescent="0.25">
      <c r="A56" s="23"/>
      <c r="B56" s="32">
        <v>45461</v>
      </c>
      <c r="C56" s="70">
        <f t="shared" si="1"/>
        <v>0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1">
        <v>0</v>
      </c>
    </row>
    <row r="57" spans="1:28" ht="15.75" x14ac:dyDescent="0.25">
      <c r="A57" s="23"/>
      <c r="B57" s="32">
        <v>45462</v>
      </c>
      <c r="C57" s="70">
        <f t="shared" si="1"/>
        <v>-257.54999999999995</v>
      </c>
      <c r="D57" s="71"/>
      <c r="E57" s="29">
        <v>0</v>
      </c>
      <c r="F57" s="30">
        <v>-6.6666666699999997</v>
      </c>
      <c r="G57" s="30">
        <v>-40</v>
      </c>
      <c r="H57" s="30">
        <v>-40</v>
      </c>
      <c r="I57" s="30">
        <v>-41</v>
      </c>
      <c r="J57" s="30">
        <v>-41</v>
      </c>
      <c r="K57" s="30">
        <v>-40</v>
      </c>
      <c r="L57" s="30">
        <v>-40</v>
      </c>
      <c r="M57" s="30">
        <v>-8.8833333299999993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1">
        <v>0</v>
      </c>
    </row>
    <row r="58" spans="1:28" ht="15.75" x14ac:dyDescent="0.25">
      <c r="A58" s="23"/>
      <c r="B58" s="32">
        <v>45463</v>
      </c>
      <c r="C58" s="70">
        <f t="shared" si="1"/>
        <v>0</v>
      </c>
      <c r="D58" s="71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1">
        <v>0</v>
      </c>
    </row>
    <row r="59" spans="1:28" ht="15.75" x14ac:dyDescent="0.25">
      <c r="A59" s="23"/>
      <c r="B59" s="32">
        <v>45464</v>
      </c>
      <c r="C59" s="70">
        <f t="shared" si="1"/>
        <v>0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1">
        <v>0</v>
      </c>
    </row>
    <row r="60" spans="1:28" ht="15.75" x14ac:dyDescent="0.25">
      <c r="A60" s="23"/>
      <c r="B60" s="32">
        <v>45465</v>
      </c>
      <c r="C60" s="70">
        <f t="shared" si="1"/>
        <v>0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1">
        <v>0</v>
      </c>
    </row>
    <row r="61" spans="1:28" ht="15.75" x14ac:dyDescent="0.25">
      <c r="A61" s="23"/>
      <c r="B61" s="32">
        <v>45466</v>
      </c>
      <c r="C61" s="70">
        <f t="shared" si="1"/>
        <v>-385.85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-34.666666669999998</v>
      </c>
      <c r="O61" s="30">
        <v>-48.75</v>
      </c>
      <c r="P61" s="30">
        <v>-56.1</v>
      </c>
      <c r="Q61" s="30">
        <v>-39</v>
      </c>
      <c r="R61" s="30">
        <v>-15.33333333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-22</v>
      </c>
      <c r="Y61" s="30">
        <v>-23</v>
      </c>
      <c r="Z61" s="30">
        <v>-23</v>
      </c>
      <c r="AA61" s="30">
        <v>-62</v>
      </c>
      <c r="AB61" s="31">
        <v>-62</v>
      </c>
    </row>
    <row r="62" spans="1:28" ht="15.75" x14ac:dyDescent="0.25">
      <c r="A62" s="23"/>
      <c r="B62" s="32">
        <v>45467</v>
      </c>
      <c r="C62" s="70">
        <f t="shared" si="1"/>
        <v>-138.16666666999998</v>
      </c>
      <c r="D62" s="71"/>
      <c r="E62" s="29">
        <v>-30.666666670000001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-10.66666667</v>
      </c>
      <c r="O62" s="30">
        <v>-35</v>
      </c>
      <c r="P62" s="30">
        <v>-35</v>
      </c>
      <c r="Q62" s="30">
        <v>-26.833333329999999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1">
        <v>0</v>
      </c>
    </row>
    <row r="63" spans="1:28" ht="15.75" x14ac:dyDescent="0.25">
      <c r="A63" s="23"/>
      <c r="B63" s="32">
        <v>45468</v>
      </c>
      <c r="C63" s="70">
        <f t="shared" si="1"/>
        <v>-38.1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-14.66666667</v>
      </c>
      <c r="Z63" s="30">
        <v>-23.43333333</v>
      </c>
      <c r="AA63" s="30">
        <v>0</v>
      </c>
      <c r="AB63" s="31">
        <v>0</v>
      </c>
    </row>
    <row r="64" spans="1:28" ht="15.75" x14ac:dyDescent="0.25">
      <c r="A64" s="23"/>
      <c r="B64" s="32">
        <v>45469</v>
      </c>
      <c r="C64" s="70">
        <f t="shared" si="1"/>
        <v>-425.78333333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-28.666666670000001</v>
      </c>
      <c r="K64" s="30">
        <v>-9.3333333300000003</v>
      </c>
      <c r="L64" s="30">
        <v>0</v>
      </c>
      <c r="M64" s="30">
        <v>0</v>
      </c>
      <c r="N64" s="30">
        <v>0</v>
      </c>
      <c r="O64" s="30">
        <v>0</v>
      </c>
      <c r="P64" s="30">
        <v>-30.75</v>
      </c>
      <c r="Q64" s="30">
        <v>-41</v>
      </c>
      <c r="R64" s="30">
        <v>-41</v>
      </c>
      <c r="S64" s="30">
        <v>-82</v>
      </c>
      <c r="T64" s="30">
        <v>-80</v>
      </c>
      <c r="U64" s="30">
        <v>-37.333333330000002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-24</v>
      </c>
      <c r="AB64" s="31">
        <v>-51.7</v>
      </c>
    </row>
    <row r="65" spans="1:28" ht="15.75" x14ac:dyDescent="0.25">
      <c r="A65" s="23"/>
      <c r="B65" s="32">
        <v>45470</v>
      </c>
      <c r="C65" s="70">
        <f t="shared" si="1"/>
        <v>-238.44999998999998</v>
      </c>
      <c r="D65" s="71"/>
      <c r="E65" s="29">
        <v>-42.25</v>
      </c>
      <c r="F65" s="30">
        <v>-11.33333333</v>
      </c>
      <c r="G65" s="30">
        <v>-28.666666670000001</v>
      </c>
      <c r="H65" s="30">
        <v>-19.333333329999999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-16.399999999999999</v>
      </c>
      <c r="S65" s="30">
        <v>0</v>
      </c>
      <c r="T65" s="30">
        <v>0</v>
      </c>
      <c r="U65" s="30">
        <v>0</v>
      </c>
      <c r="V65" s="30">
        <v>0</v>
      </c>
      <c r="W65" s="30">
        <v>-9.3333333300000003</v>
      </c>
      <c r="X65" s="30">
        <v>-17.133333329999999</v>
      </c>
      <c r="Y65" s="30">
        <v>-23</v>
      </c>
      <c r="Z65" s="30">
        <v>-23</v>
      </c>
      <c r="AA65" s="30">
        <v>-48</v>
      </c>
      <c r="AB65" s="31">
        <v>0</v>
      </c>
    </row>
    <row r="66" spans="1:28" ht="15.75" x14ac:dyDescent="0.25">
      <c r="A66" s="23"/>
      <c r="B66" s="32">
        <v>45471</v>
      </c>
      <c r="C66" s="70">
        <f t="shared" si="1"/>
        <v>-486.43333333000004</v>
      </c>
      <c r="D66" s="71"/>
      <c r="E66" s="29">
        <v>-24</v>
      </c>
      <c r="F66" s="30">
        <v>-11.33333333</v>
      </c>
      <c r="G66" s="30">
        <v>-19.333333329999999</v>
      </c>
      <c r="H66" s="30">
        <v>-40</v>
      </c>
      <c r="I66" s="30">
        <v>-40.416666669999998</v>
      </c>
      <c r="J66" s="30">
        <v>-41</v>
      </c>
      <c r="K66" s="30">
        <v>-41</v>
      </c>
      <c r="L66" s="30">
        <v>-24</v>
      </c>
      <c r="M66" s="30">
        <v>-30.75</v>
      </c>
      <c r="N66" s="30">
        <v>-36</v>
      </c>
      <c r="O66" s="30">
        <v>-36</v>
      </c>
      <c r="P66" s="30">
        <v>-18.600000000000001</v>
      </c>
      <c r="Q66" s="30">
        <v>0</v>
      </c>
      <c r="R66" s="30">
        <v>0</v>
      </c>
      <c r="S66" s="30">
        <v>-14.66666667</v>
      </c>
      <c r="T66" s="30">
        <v>0</v>
      </c>
      <c r="U66" s="30">
        <v>-29.333333329999999</v>
      </c>
      <c r="V66" s="30">
        <v>-40</v>
      </c>
      <c r="W66" s="30">
        <v>-40</v>
      </c>
      <c r="X66" s="30">
        <v>0</v>
      </c>
      <c r="Y66" s="30">
        <v>0</v>
      </c>
      <c r="Z66" s="30">
        <v>0</v>
      </c>
      <c r="AA66" s="30">
        <v>0</v>
      </c>
      <c r="AB66" s="31">
        <v>0</v>
      </c>
    </row>
    <row r="67" spans="1:28" ht="15.75" x14ac:dyDescent="0.25">
      <c r="A67" s="23"/>
      <c r="B67" s="32">
        <v>45472</v>
      </c>
      <c r="C67" s="70">
        <f t="shared" si="1"/>
        <v>-66.45</v>
      </c>
      <c r="D67" s="71"/>
      <c r="E67" s="29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-0.73333333000000001</v>
      </c>
      <c r="Q67" s="30">
        <v>-1</v>
      </c>
      <c r="R67" s="30">
        <v>-1</v>
      </c>
      <c r="S67" s="30">
        <v>-1</v>
      </c>
      <c r="T67" s="30">
        <v>-1</v>
      </c>
      <c r="U67" s="30">
        <v>-13.866666670000001</v>
      </c>
      <c r="V67" s="30">
        <v>-19.5</v>
      </c>
      <c r="W67" s="30">
        <v>0</v>
      </c>
      <c r="X67" s="30">
        <v>-9.8000000000000007</v>
      </c>
      <c r="Y67" s="30">
        <v>-18.55</v>
      </c>
      <c r="Z67" s="30">
        <v>0</v>
      </c>
      <c r="AA67" s="30">
        <v>0</v>
      </c>
      <c r="AB67" s="31">
        <v>0</v>
      </c>
    </row>
    <row r="68" spans="1:28" ht="15.75" x14ac:dyDescent="0.25">
      <c r="A68" s="23"/>
      <c r="B68" s="32">
        <v>45473</v>
      </c>
      <c r="C68" s="70">
        <f t="shared" si="1"/>
        <v>-226.33333334</v>
      </c>
      <c r="D68" s="71"/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-20.666666670000001</v>
      </c>
      <c r="N68" s="30">
        <v>-29.166666670000001</v>
      </c>
      <c r="O68" s="30">
        <v>-25.833333329999999</v>
      </c>
      <c r="P68" s="30">
        <v>-40</v>
      </c>
      <c r="Q68" s="30">
        <v>-40</v>
      </c>
      <c r="R68" s="30">
        <v>-40</v>
      </c>
      <c r="S68" s="30">
        <v>-30.666666670000001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1">
        <v>0</v>
      </c>
    </row>
    <row r="69" spans="1:28" ht="15.75" x14ac:dyDescent="0.25">
      <c r="A69" s="23"/>
      <c r="B69" s="33"/>
      <c r="C69" s="72">
        <f>SUM(C39:D68)</f>
        <v>-3620.6499999899997</v>
      </c>
      <c r="D69" s="73"/>
      <c r="E69" s="29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1"/>
    </row>
    <row r="70" spans="1:28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42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7" t="s">
        <v>26</v>
      </c>
    </row>
    <row r="74" spans="1:28" ht="15.75" x14ac:dyDescent="0.25">
      <c r="A74" s="23"/>
      <c r="B74" s="28">
        <v>45444</v>
      </c>
      <c r="C74" s="35">
        <f t="shared" ref="C74:C104" si="2">SUMIF(E74:AB74,"&gt;0")</f>
        <v>127.66666667000001</v>
      </c>
      <c r="D74" s="36">
        <f t="shared" ref="D74:D104" si="3">SUMIF(E74:AB74,"&lt;0")</f>
        <v>-130.4</v>
      </c>
      <c r="E74" s="37">
        <f>E4+E39</f>
        <v>0</v>
      </c>
      <c r="F74" s="45">
        <f t="shared" ref="F74:AB74" si="4">F4+F39</f>
        <v>-15.616666670000001</v>
      </c>
      <c r="G74" s="45">
        <f t="shared" si="4"/>
        <v>-32.766666669999999</v>
      </c>
      <c r="H74" s="45">
        <f t="shared" si="4"/>
        <v>-26</v>
      </c>
      <c r="I74" s="45">
        <f t="shared" si="4"/>
        <v>-9.5833333300000003</v>
      </c>
      <c r="J74" s="45">
        <f t="shared" si="4"/>
        <v>0</v>
      </c>
      <c r="K74" s="45">
        <f t="shared" si="4"/>
        <v>-18.633333329999999</v>
      </c>
      <c r="L74" s="45">
        <f t="shared" si="4"/>
        <v>-24.7</v>
      </c>
      <c r="M74" s="45">
        <f t="shared" si="4"/>
        <v>3.6999999999999993</v>
      </c>
      <c r="N74" s="45">
        <f t="shared" si="4"/>
        <v>10</v>
      </c>
      <c r="O74" s="45">
        <f t="shared" si="4"/>
        <v>-0.6</v>
      </c>
      <c r="P74" s="45">
        <f t="shared" si="4"/>
        <v>-1</v>
      </c>
      <c r="Q74" s="45">
        <f t="shared" si="4"/>
        <v>-1</v>
      </c>
      <c r="R74" s="46">
        <f t="shared" si="4"/>
        <v>-0.5</v>
      </c>
      <c r="S74" s="47">
        <f t="shared" si="4"/>
        <v>87.4</v>
      </c>
      <c r="T74" s="30">
        <f t="shared" si="4"/>
        <v>26.56666667</v>
      </c>
      <c r="U74" s="30">
        <f t="shared" si="4"/>
        <v>0</v>
      </c>
      <c r="V74" s="30">
        <f t="shared" si="4"/>
        <v>0</v>
      </c>
      <c r="W74" s="30">
        <f t="shared" si="4"/>
        <v>0</v>
      </c>
      <c r="X74" s="30">
        <f t="shared" si="4"/>
        <v>0</v>
      </c>
      <c r="Y74" s="30">
        <f t="shared" si="4"/>
        <v>0</v>
      </c>
      <c r="Z74" s="30">
        <f t="shared" si="4"/>
        <v>0</v>
      </c>
      <c r="AA74" s="30">
        <f t="shared" si="4"/>
        <v>0</v>
      </c>
      <c r="AB74" s="31">
        <f t="shared" si="4"/>
        <v>0</v>
      </c>
    </row>
    <row r="75" spans="1:28" ht="15.75" x14ac:dyDescent="0.25">
      <c r="A75" s="23"/>
      <c r="B75" s="32">
        <v>45445</v>
      </c>
      <c r="C75" s="35">
        <f t="shared" si="2"/>
        <v>69.316666670000004</v>
      </c>
      <c r="D75" s="36">
        <f t="shared" si="3"/>
        <v>-177.59999999999997</v>
      </c>
      <c r="E75" s="48">
        <f t="shared" ref="E75:AB85" si="5">E5+E40</f>
        <v>19.31666667</v>
      </c>
      <c r="F75" s="30">
        <f t="shared" si="5"/>
        <v>24</v>
      </c>
      <c r="G75" s="30">
        <f t="shared" si="5"/>
        <v>0</v>
      </c>
      <c r="H75" s="30">
        <f t="shared" si="5"/>
        <v>26</v>
      </c>
      <c r="I75" s="30">
        <f t="shared" si="5"/>
        <v>0</v>
      </c>
      <c r="J75" s="30">
        <f t="shared" si="5"/>
        <v>0</v>
      </c>
      <c r="K75" s="30">
        <f t="shared" si="5"/>
        <v>0</v>
      </c>
      <c r="L75" s="30">
        <f t="shared" si="5"/>
        <v>0</v>
      </c>
      <c r="M75" s="30">
        <f t="shared" si="5"/>
        <v>-10.83333333</v>
      </c>
      <c r="N75" s="30">
        <f t="shared" si="5"/>
        <v>-15.6</v>
      </c>
      <c r="O75" s="30">
        <f t="shared" si="5"/>
        <v>0</v>
      </c>
      <c r="P75" s="30">
        <f t="shared" si="5"/>
        <v>-6.5</v>
      </c>
      <c r="Q75" s="30">
        <f t="shared" si="5"/>
        <v>-26</v>
      </c>
      <c r="R75" s="30">
        <f t="shared" si="5"/>
        <v>-26</v>
      </c>
      <c r="S75" s="30">
        <f t="shared" si="5"/>
        <v>-26</v>
      </c>
      <c r="T75" s="30">
        <f t="shared" si="5"/>
        <v>-26</v>
      </c>
      <c r="U75" s="30">
        <f t="shared" si="5"/>
        <v>-19.06666667</v>
      </c>
      <c r="V75" s="30">
        <f t="shared" si="5"/>
        <v>-15</v>
      </c>
      <c r="W75" s="30">
        <f t="shared" si="5"/>
        <v>-6.6</v>
      </c>
      <c r="X75" s="30">
        <f t="shared" si="5"/>
        <v>0</v>
      </c>
      <c r="Y75" s="30">
        <f t="shared" si="5"/>
        <v>0</v>
      </c>
      <c r="Z75" s="30">
        <f t="shared" si="5"/>
        <v>0</v>
      </c>
      <c r="AA75" s="30">
        <f t="shared" si="5"/>
        <v>0</v>
      </c>
      <c r="AB75" s="31">
        <f t="shared" si="5"/>
        <v>0</v>
      </c>
    </row>
    <row r="76" spans="1:28" ht="15.75" x14ac:dyDescent="0.25">
      <c r="A76" s="23"/>
      <c r="B76" s="32">
        <v>45446</v>
      </c>
      <c r="C76" s="35">
        <f t="shared" si="2"/>
        <v>1444.9499999899999</v>
      </c>
      <c r="D76" s="36">
        <f t="shared" si="3"/>
        <v>-40.333333330000002</v>
      </c>
      <c r="E76" s="48">
        <f t="shared" si="5"/>
        <v>0</v>
      </c>
      <c r="F76" s="30">
        <f t="shared" si="5"/>
        <v>9.5333333299999996</v>
      </c>
      <c r="G76" s="30">
        <f t="shared" si="5"/>
        <v>26</v>
      </c>
      <c r="H76" s="30">
        <f t="shared" si="5"/>
        <v>0</v>
      </c>
      <c r="I76" s="30">
        <f t="shared" si="5"/>
        <v>0</v>
      </c>
      <c r="J76" s="30">
        <f t="shared" si="5"/>
        <v>35.1</v>
      </c>
      <c r="K76" s="30">
        <f t="shared" si="5"/>
        <v>1.1000000000000001</v>
      </c>
      <c r="L76" s="30">
        <f t="shared" si="5"/>
        <v>56.083333330000002</v>
      </c>
      <c r="M76" s="30">
        <f t="shared" si="5"/>
        <v>102.33333333</v>
      </c>
      <c r="N76" s="30">
        <f t="shared" si="5"/>
        <v>95</v>
      </c>
      <c r="O76" s="30">
        <f t="shared" si="5"/>
        <v>88</v>
      </c>
      <c r="P76" s="30">
        <f t="shared" si="5"/>
        <v>129.6</v>
      </c>
      <c r="Q76" s="30">
        <f t="shared" si="5"/>
        <v>140</v>
      </c>
      <c r="R76" s="30">
        <f t="shared" si="5"/>
        <v>140</v>
      </c>
      <c r="S76" s="30">
        <f t="shared" si="5"/>
        <v>121.8</v>
      </c>
      <c r="T76" s="30">
        <f t="shared" si="5"/>
        <v>48</v>
      </c>
      <c r="U76" s="30">
        <f t="shared" si="5"/>
        <v>9.5333333299999996</v>
      </c>
      <c r="V76" s="30">
        <f t="shared" si="5"/>
        <v>-40.333333330000002</v>
      </c>
      <c r="W76" s="30">
        <f t="shared" si="5"/>
        <v>37.166666669999998</v>
      </c>
      <c r="X76" s="30">
        <f t="shared" si="5"/>
        <v>125.7</v>
      </c>
      <c r="Y76" s="30">
        <f t="shared" si="5"/>
        <v>140</v>
      </c>
      <c r="Z76" s="30">
        <f t="shared" si="5"/>
        <v>140</v>
      </c>
      <c r="AA76" s="30">
        <f t="shared" si="5"/>
        <v>0</v>
      </c>
      <c r="AB76" s="31">
        <f t="shared" si="5"/>
        <v>0</v>
      </c>
    </row>
    <row r="77" spans="1:28" ht="15.75" x14ac:dyDescent="0.25">
      <c r="A77" s="23"/>
      <c r="B77" s="32">
        <v>45447</v>
      </c>
      <c r="C77" s="35">
        <f t="shared" si="2"/>
        <v>580.66666667000004</v>
      </c>
      <c r="D77" s="36">
        <f t="shared" si="3"/>
        <v>-22.833333329999999</v>
      </c>
      <c r="E77" s="48">
        <f t="shared" si="5"/>
        <v>-19.333333329999999</v>
      </c>
      <c r="F77" s="30">
        <f t="shared" si="5"/>
        <v>0</v>
      </c>
      <c r="G77" s="30">
        <f t="shared" si="5"/>
        <v>-0.5</v>
      </c>
      <c r="H77" s="30">
        <f t="shared" si="5"/>
        <v>-1</v>
      </c>
      <c r="I77" s="30">
        <f t="shared" si="5"/>
        <v>-1</v>
      </c>
      <c r="J77" s="30">
        <f t="shared" si="5"/>
        <v>-1</v>
      </c>
      <c r="K77" s="30">
        <f t="shared" si="5"/>
        <v>0</v>
      </c>
      <c r="L77" s="30">
        <f t="shared" si="5"/>
        <v>0</v>
      </c>
      <c r="M77" s="30">
        <f t="shared" si="5"/>
        <v>37.266666669999999</v>
      </c>
      <c r="N77" s="30">
        <f t="shared" si="5"/>
        <v>52</v>
      </c>
      <c r="O77" s="30">
        <f t="shared" si="5"/>
        <v>26</v>
      </c>
      <c r="P77" s="30">
        <f t="shared" si="5"/>
        <v>25.133333329999999</v>
      </c>
      <c r="Q77" s="30">
        <f t="shared" si="5"/>
        <v>64.666666669999998</v>
      </c>
      <c r="R77" s="30">
        <f t="shared" si="5"/>
        <v>82.666666669999998</v>
      </c>
      <c r="S77" s="30">
        <f t="shared" si="5"/>
        <v>52</v>
      </c>
      <c r="T77" s="30">
        <f t="shared" si="5"/>
        <v>43.333333330000002</v>
      </c>
      <c r="U77" s="30">
        <f t="shared" si="5"/>
        <v>21.333333329999999</v>
      </c>
      <c r="V77" s="30">
        <f t="shared" si="5"/>
        <v>26.466666669999999</v>
      </c>
      <c r="W77" s="30">
        <f t="shared" si="5"/>
        <v>40</v>
      </c>
      <c r="X77" s="30">
        <f t="shared" si="5"/>
        <v>40</v>
      </c>
      <c r="Y77" s="30">
        <f t="shared" si="5"/>
        <v>27.333333329999999</v>
      </c>
      <c r="Z77" s="30">
        <f t="shared" si="5"/>
        <v>0</v>
      </c>
      <c r="AA77" s="30">
        <f t="shared" si="5"/>
        <v>0</v>
      </c>
      <c r="AB77" s="31">
        <f t="shared" si="5"/>
        <v>42.466666670000002</v>
      </c>
    </row>
    <row r="78" spans="1:28" ht="15.75" x14ac:dyDescent="0.25">
      <c r="A78" s="23"/>
      <c r="B78" s="32">
        <v>45448</v>
      </c>
      <c r="C78" s="35">
        <f t="shared" si="2"/>
        <v>587.9333333300001</v>
      </c>
      <c r="D78" s="36">
        <f t="shared" si="3"/>
        <v>0</v>
      </c>
      <c r="E78" s="48">
        <f t="shared" si="5"/>
        <v>0</v>
      </c>
      <c r="F78" s="30">
        <f t="shared" si="5"/>
        <v>0</v>
      </c>
      <c r="G78" s="30">
        <f t="shared" si="5"/>
        <v>0</v>
      </c>
      <c r="H78" s="30">
        <f t="shared" si="5"/>
        <v>0</v>
      </c>
      <c r="I78" s="49">
        <f t="shared" si="5"/>
        <v>0</v>
      </c>
      <c r="J78" s="30">
        <f t="shared" si="5"/>
        <v>0</v>
      </c>
      <c r="K78" s="30">
        <f t="shared" si="5"/>
        <v>6.5</v>
      </c>
      <c r="L78" s="30">
        <f t="shared" si="5"/>
        <v>0</v>
      </c>
      <c r="M78" s="30">
        <f t="shared" si="5"/>
        <v>12.56666667</v>
      </c>
      <c r="N78" s="30">
        <f t="shared" si="5"/>
        <v>113</v>
      </c>
      <c r="O78" s="30">
        <f t="shared" si="5"/>
        <v>92</v>
      </c>
      <c r="P78" s="30">
        <f t="shared" si="5"/>
        <v>92</v>
      </c>
      <c r="Q78" s="30">
        <f t="shared" si="5"/>
        <v>50.233333330000001</v>
      </c>
      <c r="R78" s="30">
        <f t="shared" si="5"/>
        <v>0</v>
      </c>
      <c r="S78" s="30">
        <f t="shared" si="5"/>
        <v>29.333333329999999</v>
      </c>
      <c r="T78" s="30">
        <f t="shared" si="5"/>
        <v>82.05</v>
      </c>
      <c r="U78" s="30">
        <f t="shared" si="5"/>
        <v>37</v>
      </c>
      <c r="V78" s="30">
        <f t="shared" si="5"/>
        <v>13.91666667</v>
      </c>
      <c r="W78" s="30">
        <f t="shared" si="5"/>
        <v>40</v>
      </c>
      <c r="X78" s="30">
        <f t="shared" si="5"/>
        <v>19.333333329999999</v>
      </c>
      <c r="Y78" s="30">
        <f t="shared" si="5"/>
        <v>0</v>
      </c>
      <c r="Z78" s="30">
        <f t="shared" si="5"/>
        <v>0</v>
      </c>
      <c r="AA78" s="30">
        <f t="shared" si="5"/>
        <v>0</v>
      </c>
      <c r="AB78" s="31">
        <f t="shared" si="5"/>
        <v>0</v>
      </c>
    </row>
    <row r="79" spans="1:28" ht="15.75" x14ac:dyDescent="0.25">
      <c r="A79" s="23"/>
      <c r="B79" s="32">
        <v>45449</v>
      </c>
      <c r="C79" s="35">
        <f t="shared" si="2"/>
        <v>0</v>
      </c>
      <c r="D79" s="36">
        <f t="shared" si="3"/>
        <v>-19.116666670000001</v>
      </c>
      <c r="E79" s="48">
        <f t="shared" si="5"/>
        <v>0</v>
      </c>
      <c r="F79" s="30">
        <f t="shared" si="5"/>
        <v>0</v>
      </c>
      <c r="G79" s="30">
        <f t="shared" si="5"/>
        <v>0</v>
      </c>
      <c r="H79" s="30">
        <f t="shared" si="5"/>
        <v>0</v>
      </c>
      <c r="I79" s="30">
        <f t="shared" si="5"/>
        <v>0</v>
      </c>
      <c r="J79" s="30">
        <f t="shared" si="5"/>
        <v>0</v>
      </c>
      <c r="K79" s="30">
        <f t="shared" si="5"/>
        <v>0</v>
      </c>
      <c r="L79" s="30">
        <f t="shared" si="5"/>
        <v>0</v>
      </c>
      <c r="M79" s="30">
        <f t="shared" si="5"/>
        <v>0</v>
      </c>
      <c r="N79" s="30">
        <f t="shared" si="5"/>
        <v>-0.45</v>
      </c>
      <c r="O79" s="30">
        <f t="shared" si="5"/>
        <v>-1</v>
      </c>
      <c r="P79" s="30">
        <f t="shared" si="5"/>
        <v>-1</v>
      </c>
      <c r="Q79" s="30">
        <f t="shared" si="5"/>
        <v>-1</v>
      </c>
      <c r="R79" s="30">
        <f t="shared" si="5"/>
        <v>-1</v>
      </c>
      <c r="S79" s="30">
        <f t="shared" si="5"/>
        <v>-1</v>
      </c>
      <c r="T79" s="30">
        <f t="shared" si="5"/>
        <v>-1</v>
      </c>
      <c r="U79" s="30">
        <f t="shared" si="5"/>
        <v>-1</v>
      </c>
      <c r="V79" s="30">
        <f t="shared" si="5"/>
        <v>-1</v>
      </c>
      <c r="W79" s="30">
        <f t="shared" si="5"/>
        <v>-10.66666667</v>
      </c>
      <c r="X79" s="30">
        <f t="shared" si="5"/>
        <v>0</v>
      </c>
      <c r="Y79" s="30">
        <f t="shared" si="5"/>
        <v>0</v>
      </c>
      <c r="Z79" s="30">
        <f t="shared" si="5"/>
        <v>0</v>
      </c>
      <c r="AA79" s="30">
        <f t="shared" si="5"/>
        <v>0</v>
      </c>
      <c r="AB79" s="31">
        <f t="shared" si="5"/>
        <v>0</v>
      </c>
    </row>
    <row r="80" spans="1:28" ht="15.75" x14ac:dyDescent="0.25">
      <c r="A80" s="23"/>
      <c r="B80" s="32">
        <v>45450</v>
      </c>
      <c r="C80" s="35">
        <f t="shared" si="2"/>
        <v>54.6</v>
      </c>
      <c r="D80" s="36">
        <f t="shared" si="3"/>
        <v>-25.366666670000001</v>
      </c>
      <c r="E80" s="48">
        <f t="shared" si="5"/>
        <v>0</v>
      </c>
      <c r="F80" s="30">
        <f t="shared" si="5"/>
        <v>0</v>
      </c>
      <c r="G80" s="30">
        <f t="shared" si="5"/>
        <v>0</v>
      </c>
      <c r="H80" s="30">
        <f t="shared" si="5"/>
        <v>0</v>
      </c>
      <c r="I80" s="30">
        <f t="shared" si="5"/>
        <v>0</v>
      </c>
      <c r="J80" s="30">
        <f t="shared" si="5"/>
        <v>-1</v>
      </c>
      <c r="K80" s="30">
        <f t="shared" si="5"/>
        <v>-1</v>
      </c>
      <c r="L80" s="30">
        <f t="shared" si="5"/>
        <v>-1</v>
      </c>
      <c r="M80" s="30">
        <f t="shared" si="5"/>
        <v>-1</v>
      </c>
      <c r="N80" s="30">
        <f t="shared" si="5"/>
        <v>-1</v>
      </c>
      <c r="O80" s="30">
        <f t="shared" si="5"/>
        <v>0</v>
      </c>
      <c r="P80" s="30">
        <f t="shared" si="5"/>
        <v>0</v>
      </c>
      <c r="Q80" s="30">
        <f t="shared" si="5"/>
        <v>0</v>
      </c>
      <c r="R80" s="30">
        <f t="shared" si="5"/>
        <v>14.733333330000001</v>
      </c>
      <c r="S80" s="30">
        <f t="shared" si="5"/>
        <v>39.866666670000001</v>
      </c>
      <c r="T80" s="30">
        <f t="shared" si="5"/>
        <v>0</v>
      </c>
      <c r="U80" s="30">
        <f t="shared" si="5"/>
        <v>-20.366666670000001</v>
      </c>
      <c r="V80" s="30">
        <f t="shared" si="5"/>
        <v>0</v>
      </c>
      <c r="W80" s="30">
        <f t="shared" si="5"/>
        <v>0</v>
      </c>
      <c r="X80" s="30">
        <f t="shared" si="5"/>
        <v>0</v>
      </c>
      <c r="Y80" s="30">
        <f t="shared" si="5"/>
        <v>0</v>
      </c>
      <c r="Z80" s="30">
        <f t="shared" si="5"/>
        <v>0</v>
      </c>
      <c r="AA80" s="30">
        <f t="shared" si="5"/>
        <v>0</v>
      </c>
      <c r="AB80" s="31">
        <f t="shared" si="5"/>
        <v>0</v>
      </c>
    </row>
    <row r="81" spans="1:28" ht="15.75" x14ac:dyDescent="0.25">
      <c r="A81" s="23"/>
      <c r="B81" s="32">
        <v>45451</v>
      </c>
      <c r="C81" s="35">
        <f t="shared" si="2"/>
        <v>65.866666670000001</v>
      </c>
      <c r="D81" s="36">
        <f t="shared" si="3"/>
        <v>0</v>
      </c>
      <c r="E81" s="48">
        <f t="shared" si="5"/>
        <v>33.799999999999997</v>
      </c>
      <c r="F81" s="30">
        <f t="shared" si="5"/>
        <v>0</v>
      </c>
      <c r="G81" s="30">
        <f t="shared" si="5"/>
        <v>0</v>
      </c>
      <c r="H81" s="30">
        <f t="shared" si="5"/>
        <v>0</v>
      </c>
      <c r="I81" s="30">
        <f t="shared" si="5"/>
        <v>0</v>
      </c>
      <c r="J81" s="30">
        <f t="shared" si="5"/>
        <v>0</v>
      </c>
      <c r="K81" s="30">
        <f t="shared" si="5"/>
        <v>0</v>
      </c>
      <c r="L81" s="30">
        <f t="shared" si="5"/>
        <v>0</v>
      </c>
      <c r="M81" s="30">
        <f t="shared" si="5"/>
        <v>0</v>
      </c>
      <c r="N81" s="30">
        <f t="shared" si="5"/>
        <v>0</v>
      </c>
      <c r="O81" s="30">
        <f t="shared" si="5"/>
        <v>0</v>
      </c>
      <c r="P81" s="30">
        <f t="shared" si="5"/>
        <v>0</v>
      </c>
      <c r="Q81" s="30">
        <f t="shared" si="5"/>
        <v>0</v>
      </c>
      <c r="R81" s="30">
        <f t="shared" si="5"/>
        <v>0</v>
      </c>
      <c r="S81" s="30">
        <f t="shared" si="5"/>
        <v>13.866666670000001</v>
      </c>
      <c r="T81" s="30">
        <f t="shared" si="5"/>
        <v>13.866666670000001</v>
      </c>
      <c r="U81" s="30">
        <f t="shared" si="5"/>
        <v>4.3333333300000003</v>
      </c>
      <c r="V81" s="30">
        <f t="shared" si="5"/>
        <v>0</v>
      </c>
      <c r="W81" s="30">
        <f t="shared" si="5"/>
        <v>0</v>
      </c>
      <c r="X81" s="30">
        <f t="shared" si="5"/>
        <v>0</v>
      </c>
      <c r="Y81" s="30">
        <f t="shared" si="5"/>
        <v>0</v>
      </c>
      <c r="Z81" s="30">
        <f t="shared" si="5"/>
        <v>0</v>
      </c>
      <c r="AA81" s="30">
        <f t="shared" si="5"/>
        <v>0</v>
      </c>
      <c r="AB81" s="31">
        <f t="shared" si="5"/>
        <v>0</v>
      </c>
    </row>
    <row r="82" spans="1:28" ht="15.75" x14ac:dyDescent="0.25">
      <c r="A82" s="23"/>
      <c r="B82" s="32">
        <v>45452</v>
      </c>
      <c r="C82" s="35">
        <f t="shared" si="2"/>
        <v>128.51666667000001</v>
      </c>
      <c r="D82" s="36">
        <f t="shared" si="3"/>
        <v>-12</v>
      </c>
      <c r="E82" s="48">
        <f t="shared" si="5"/>
        <v>0</v>
      </c>
      <c r="F82" s="30">
        <f t="shared" si="5"/>
        <v>0</v>
      </c>
      <c r="G82" s="30">
        <f t="shared" si="5"/>
        <v>-1</v>
      </c>
      <c r="H82" s="30">
        <f t="shared" si="5"/>
        <v>-1</v>
      </c>
      <c r="I82" s="30">
        <f t="shared" si="5"/>
        <v>-1</v>
      </c>
      <c r="J82" s="30">
        <f t="shared" si="5"/>
        <v>-1</v>
      </c>
      <c r="K82" s="30">
        <f t="shared" si="5"/>
        <v>-1</v>
      </c>
      <c r="L82" s="30">
        <f t="shared" si="5"/>
        <v>-1</v>
      </c>
      <c r="M82" s="30">
        <f t="shared" si="5"/>
        <v>-1</v>
      </c>
      <c r="N82" s="30">
        <f t="shared" si="5"/>
        <v>-1</v>
      </c>
      <c r="O82" s="30">
        <f t="shared" si="5"/>
        <v>-1</v>
      </c>
      <c r="P82" s="30">
        <f t="shared" si="5"/>
        <v>-1</v>
      </c>
      <c r="Q82" s="30">
        <f t="shared" si="5"/>
        <v>-1</v>
      </c>
      <c r="R82" s="30">
        <f t="shared" si="5"/>
        <v>-1</v>
      </c>
      <c r="S82" s="30">
        <f t="shared" si="5"/>
        <v>3.8000000000000003</v>
      </c>
      <c r="T82" s="30">
        <f t="shared" si="5"/>
        <v>26</v>
      </c>
      <c r="U82" s="30">
        <f t="shared" si="5"/>
        <v>20.149999999999999</v>
      </c>
      <c r="V82" s="30">
        <f t="shared" si="5"/>
        <v>23.56666667</v>
      </c>
      <c r="W82" s="30">
        <f t="shared" si="5"/>
        <v>55</v>
      </c>
      <c r="X82" s="30">
        <f t="shared" si="5"/>
        <v>0</v>
      </c>
      <c r="Y82" s="30">
        <f t="shared" si="5"/>
        <v>0</v>
      </c>
      <c r="Z82" s="30">
        <f t="shared" si="5"/>
        <v>0</v>
      </c>
      <c r="AA82" s="30">
        <f t="shared" si="5"/>
        <v>0</v>
      </c>
      <c r="AB82" s="31">
        <f t="shared" si="5"/>
        <v>0</v>
      </c>
    </row>
    <row r="83" spans="1:28" ht="15.75" x14ac:dyDescent="0.25">
      <c r="A83" s="23"/>
      <c r="B83" s="32">
        <v>45453</v>
      </c>
      <c r="C83" s="35">
        <f t="shared" si="2"/>
        <v>630.25</v>
      </c>
      <c r="D83" s="36">
        <f t="shared" si="3"/>
        <v>-35.333333330000002</v>
      </c>
      <c r="E83" s="48">
        <f t="shared" si="5"/>
        <v>9.1</v>
      </c>
      <c r="F83" s="30">
        <f t="shared" si="5"/>
        <v>26</v>
      </c>
      <c r="G83" s="30">
        <f t="shared" si="5"/>
        <v>11.266666669999999</v>
      </c>
      <c r="H83" s="30">
        <f t="shared" si="5"/>
        <v>0</v>
      </c>
      <c r="I83" s="30">
        <f t="shared" si="5"/>
        <v>0</v>
      </c>
      <c r="J83" s="30">
        <f t="shared" si="5"/>
        <v>0</v>
      </c>
      <c r="K83" s="30">
        <f t="shared" si="5"/>
        <v>0</v>
      </c>
      <c r="L83" s="30">
        <f t="shared" si="5"/>
        <v>0</v>
      </c>
      <c r="M83" s="30">
        <f t="shared" si="5"/>
        <v>37.266666669999999</v>
      </c>
      <c r="N83" s="30">
        <f t="shared" si="5"/>
        <v>68.8</v>
      </c>
      <c r="O83" s="30">
        <f t="shared" si="5"/>
        <v>44.733333330000001</v>
      </c>
      <c r="P83" s="30">
        <f t="shared" si="5"/>
        <v>40</v>
      </c>
      <c r="Q83" s="30">
        <f t="shared" si="5"/>
        <v>40</v>
      </c>
      <c r="R83" s="30">
        <f t="shared" si="5"/>
        <v>0</v>
      </c>
      <c r="S83" s="30">
        <f t="shared" si="5"/>
        <v>0</v>
      </c>
      <c r="T83" s="30">
        <f t="shared" si="5"/>
        <v>71.333333330000002</v>
      </c>
      <c r="U83" s="30">
        <f t="shared" si="5"/>
        <v>140</v>
      </c>
      <c r="V83" s="30">
        <f t="shared" si="5"/>
        <v>107.75</v>
      </c>
      <c r="W83" s="30">
        <f t="shared" si="5"/>
        <v>34</v>
      </c>
      <c r="X83" s="30">
        <f t="shared" si="5"/>
        <v>0</v>
      </c>
      <c r="Y83" s="30">
        <f t="shared" si="5"/>
        <v>0</v>
      </c>
      <c r="Z83" s="30">
        <f t="shared" si="5"/>
        <v>-12</v>
      </c>
      <c r="AA83" s="30">
        <f t="shared" si="5"/>
        <v>-23.333333329999999</v>
      </c>
      <c r="AB83" s="31">
        <f t="shared" si="5"/>
        <v>0</v>
      </c>
    </row>
    <row r="84" spans="1:28" ht="15.75" x14ac:dyDescent="0.25">
      <c r="A84" s="23"/>
      <c r="B84" s="32">
        <v>45454</v>
      </c>
      <c r="C84" s="35">
        <f t="shared" si="2"/>
        <v>421.36666666999997</v>
      </c>
      <c r="D84" s="36">
        <f t="shared" si="3"/>
        <v>-0.31666666999999998</v>
      </c>
      <c r="E84" s="48">
        <f t="shared" si="5"/>
        <v>0</v>
      </c>
      <c r="F84" s="30">
        <f t="shared" si="5"/>
        <v>0</v>
      </c>
      <c r="G84" s="30">
        <f t="shared" si="5"/>
        <v>0</v>
      </c>
      <c r="H84" s="30">
        <f t="shared" si="5"/>
        <v>0</v>
      </c>
      <c r="I84" s="30">
        <f t="shared" si="5"/>
        <v>0</v>
      </c>
      <c r="J84" s="30">
        <f t="shared" si="5"/>
        <v>0</v>
      </c>
      <c r="K84" s="30">
        <f t="shared" si="5"/>
        <v>0</v>
      </c>
      <c r="L84" s="30">
        <f t="shared" si="5"/>
        <v>0</v>
      </c>
      <c r="M84" s="30">
        <f t="shared" si="5"/>
        <v>20.666666670000001</v>
      </c>
      <c r="N84" s="30">
        <f t="shared" si="5"/>
        <v>32.200000000000003</v>
      </c>
      <c r="O84" s="30">
        <f t="shared" si="5"/>
        <v>21</v>
      </c>
      <c r="P84" s="30">
        <f t="shared" si="5"/>
        <v>15.6</v>
      </c>
      <c r="Q84" s="30">
        <f t="shared" si="5"/>
        <v>39.6</v>
      </c>
      <c r="R84" s="30">
        <f t="shared" si="5"/>
        <v>40.299999999999997</v>
      </c>
      <c r="S84" s="30">
        <f t="shared" si="5"/>
        <v>52</v>
      </c>
      <c r="T84" s="30">
        <f t="shared" si="5"/>
        <v>52</v>
      </c>
      <c r="U84" s="30">
        <f t="shared" si="5"/>
        <v>69.150000000000006</v>
      </c>
      <c r="V84" s="30">
        <f t="shared" si="5"/>
        <v>0</v>
      </c>
      <c r="W84" s="30">
        <f t="shared" si="5"/>
        <v>30.35</v>
      </c>
      <c r="X84" s="30">
        <f t="shared" si="5"/>
        <v>48.5</v>
      </c>
      <c r="Y84" s="30">
        <f t="shared" si="5"/>
        <v>-0.31666666999999998</v>
      </c>
      <c r="Z84" s="30">
        <f t="shared" si="5"/>
        <v>0</v>
      </c>
      <c r="AA84" s="30">
        <f t="shared" si="5"/>
        <v>0</v>
      </c>
      <c r="AB84" s="31">
        <f t="shared" si="5"/>
        <v>0</v>
      </c>
    </row>
    <row r="85" spans="1:28" ht="15.75" x14ac:dyDescent="0.25">
      <c r="A85" s="23"/>
      <c r="B85" s="32">
        <v>45455</v>
      </c>
      <c r="C85" s="35">
        <f t="shared" si="2"/>
        <v>815.06666667000002</v>
      </c>
      <c r="D85" s="36">
        <f t="shared" si="3"/>
        <v>-185.83333332999999</v>
      </c>
      <c r="E85" s="48">
        <f t="shared" si="5"/>
        <v>-37.733333330000001</v>
      </c>
      <c r="F85" s="30">
        <f t="shared" si="5"/>
        <v>-66</v>
      </c>
      <c r="G85" s="30">
        <f t="shared" si="5"/>
        <v>-66</v>
      </c>
      <c r="H85" s="30">
        <f t="shared" si="5"/>
        <v>-16.100000000000001</v>
      </c>
      <c r="I85" s="30">
        <f t="shared" si="5"/>
        <v>37.733333330000001</v>
      </c>
      <c r="J85" s="30">
        <f t="shared" si="5"/>
        <v>0</v>
      </c>
      <c r="K85" s="30">
        <f t="shared" si="5"/>
        <v>0</v>
      </c>
      <c r="L85" s="30">
        <f t="shared" si="5"/>
        <v>0</v>
      </c>
      <c r="M85" s="30">
        <f t="shared" si="5"/>
        <v>45.2</v>
      </c>
      <c r="N85" s="30">
        <f t="shared" si="5"/>
        <v>17.233333330000001</v>
      </c>
      <c r="O85" s="30">
        <f t="shared" si="5"/>
        <v>34</v>
      </c>
      <c r="P85" s="30">
        <f t="shared" si="5"/>
        <v>51.9</v>
      </c>
      <c r="Q85" s="30">
        <f t="shared" si="5"/>
        <v>67</v>
      </c>
      <c r="R85" s="30">
        <f t="shared" si="5"/>
        <v>19.466666669999999</v>
      </c>
      <c r="S85" s="30">
        <f t="shared" si="5"/>
        <v>86</v>
      </c>
      <c r="T85" s="30">
        <f t="shared" ref="T85:AB85" si="6">T15+T50</f>
        <v>62</v>
      </c>
      <c r="U85" s="30">
        <f t="shared" si="6"/>
        <v>62</v>
      </c>
      <c r="V85" s="30">
        <f t="shared" si="6"/>
        <v>80.933333329999996</v>
      </c>
      <c r="W85" s="30">
        <f t="shared" si="6"/>
        <v>81</v>
      </c>
      <c r="X85" s="30">
        <f t="shared" si="6"/>
        <v>21.466666669999999</v>
      </c>
      <c r="Y85" s="30">
        <f t="shared" si="6"/>
        <v>30.06666667</v>
      </c>
      <c r="Z85" s="30">
        <f t="shared" si="6"/>
        <v>41</v>
      </c>
      <c r="AA85" s="30">
        <f t="shared" si="6"/>
        <v>41</v>
      </c>
      <c r="AB85" s="31">
        <f t="shared" si="6"/>
        <v>37.066666669999996</v>
      </c>
    </row>
    <row r="86" spans="1:28" ht="15.75" x14ac:dyDescent="0.25">
      <c r="A86" s="23"/>
      <c r="B86" s="32">
        <v>45456</v>
      </c>
      <c r="C86" s="35">
        <f t="shared" si="2"/>
        <v>938.39999998000008</v>
      </c>
      <c r="D86" s="36">
        <f t="shared" si="3"/>
        <v>0</v>
      </c>
      <c r="E86" s="48">
        <f t="shared" ref="E86:AB96" si="7">E16+E51</f>
        <v>31.8</v>
      </c>
      <c r="F86" s="30">
        <f t="shared" si="7"/>
        <v>0</v>
      </c>
      <c r="G86" s="30">
        <f t="shared" si="7"/>
        <v>0</v>
      </c>
      <c r="H86" s="30">
        <f t="shared" si="7"/>
        <v>0</v>
      </c>
      <c r="I86" s="30">
        <f t="shared" si="7"/>
        <v>0</v>
      </c>
      <c r="J86" s="30">
        <f t="shared" si="7"/>
        <v>0</v>
      </c>
      <c r="K86" s="30">
        <f t="shared" si="7"/>
        <v>0</v>
      </c>
      <c r="L86" s="30">
        <f t="shared" si="7"/>
        <v>15.75</v>
      </c>
      <c r="M86" s="30">
        <f t="shared" si="7"/>
        <v>72.333333330000002</v>
      </c>
      <c r="N86" s="30">
        <f t="shared" si="7"/>
        <v>34.9</v>
      </c>
      <c r="O86" s="30">
        <f t="shared" si="7"/>
        <v>22.233333330000001</v>
      </c>
      <c r="P86" s="30">
        <f t="shared" si="7"/>
        <v>100.58333333</v>
      </c>
      <c r="Q86" s="30">
        <f t="shared" si="7"/>
        <v>161</v>
      </c>
      <c r="R86" s="30">
        <f t="shared" si="7"/>
        <v>141</v>
      </c>
      <c r="S86" s="30">
        <f t="shared" si="7"/>
        <v>141</v>
      </c>
      <c r="T86" s="30">
        <f t="shared" si="7"/>
        <v>136.23333332999999</v>
      </c>
      <c r="U86" s="30">
        <f t="shared" si="7"/>
        <v>41</v>
      </c>
      <c r="V86" s="30">
        <f t="shared" si="7"/>
        <v>12.983333330000001</v>
      </c>
      <c r="W86" s="30">
        <f t="shared" si="7"/>
        <v>0</v>
      </c>
      <c r="X86" s="30">
        <f t="shared" si="7"/>
        <v>0</v>
      </c>
      <c r="Y86" s="30">
        <f t="shared" si="7"/>
        <v>0</v>
      </c>
      <c r="Z86" s="30">
        <f t="shared" si="7"/>
        <v>0</v>
      </c>
      <c r="AA86" s="30">
        <f t="shared" si="7"/>
        <v>0</v>
      </c>
      <c r="AB86" s="31">
        <f t="shared" si="7"/>
        <v>27.583333329999999</v>
      </c>
    </row>
    <row r="87" spans="1:28" ht="15.75" x14ac:dyDescent="0.25">
      <c r="A87" s="23"/>
      <c r="B87" s="32">
        <v>45457</v>
      </c>
      <c r="C87" s="35">
        <f t="shared" si="2"/>
        <v>61.8</v>
      </c>
      <c r="D87" s="36">
        <f t="shared" si="3"/>
        <v>-407.68333333999999</v>
      </c>
      <c r="E87" s="29">
        <f t="shared" si="7"/>
        <v>21.6</v>
      </c>
      <c r="F87" s="30">
        <f t="shared" si="7"/>
        <v>0</v>
      </c>
      <c r="G87" s="30">
        <f t="shared" si="7"/>
        <v>0</v>
      </c>
      <c r="H87" s="30">
        <f t="shared" si="7"/>
        <v>0</v>
      </c>
      <c r="I87" s="30">
        <f t="shared" si="7"/>
        <v>13.2</v>
      </c>
      <c r="J87" s="30">
        <f t="shared" si="7"/>
        <v>27</v>
      </c>
      <c r="K87" s="30">
        <f t="shared" si="7"/>
        <v>-8</v>
      </c>
      <c r="L87" s="30">
        <f t="shared" si="7"/>
        <v>-32.666666669999998</v>
      </c>
      <c r="M87" s="30">
        <f t="shared" si="7"/>
        <v>0</v>
      </c>
      <c r="N87" s="30">
        <f t="shared" si="7"/>
        <v>-32.116666670000001</v>
      </c>
      <c r="O87" s="30">
        <f t="shared" si="7"/>
        <v>-41</v>
      </c>
      <c r="P87" s="30">
        <f t="shared" si="7"/>
        <v>-41</v>
      </c>
      <c r="Q87" s="30">
        <f t="shared" si="7"/>
        <v>-41</v>
      </c>
      <c r="R87" s="30">
        <f t="shared" si="7"/>
        <v>-41</v>
      </c>
      <c r="S87" s="30">
        <f t="shared" si="7"/>
        <v>-41</v>
      </c>
      <c r="T87" s="30">
        <f t="shared" si="7"/>
        <v>-31</v>
      </c>
      <c r="U87" s="30">
        <f t="shared" si="7"/>
        <v>-41</v>
      </c>
      <c r="V87" s="30">
        <f t="shared" si="7"/>
        <v>-57.9</v>
      </c>
      <c r="W87" s="30">
        <f t="shared" si="7"/>
        <v>0</v>
      </c>
      <c r="X87" s="30">
        <f t="shared" si="7"/>
        <v>0</v>
      </c>
      <c r="Y87" s="30">
        <f t="shared" si="7"/>
        <v>0</v>
      </c>
      <c r="Z87" s="30">
        <f t="shared" si="7"/>
        <v>0</v>
      </c>
      <c r="AA87" s="30">
        <f t="shared" si="7"/>
        <v>0</v>
      </c>
      <c r="AB87" s="31">
        <f t="shared" si="7"/>
        <v>0</v>
      </c>
    </row>
    <row r="88" spans="1:28" ht="15.75" x14ac:dyDescent="0.25">
      <c r="A88" s="23"/>
      <c r="B88" s="32">
        <v>45458</v>
      </c>
      <c r="C88" s="35">
        <f t="shared" si="2"/>
        <v>33.916666669999998</v>
      </c>
      <c r="D88" s="36">
        <f t="shared" si="3"/>
        <v>-34.083333330000002</v>
      </c>
      <c r="E88" s="48">
        <f t="shared" si="7"/>
        <v>0</v>
      </c>
      <c r="F88" s="30">
        <f t="shared" si="7"/>
        <v>-11.9</v>
      </c>
      <c r="G88" s="30">
        <f t="shared" si="7"/>
        <v>-0.71666666999999995</v>
      </c>
      <c r="H88" s="30">
        <f t="shared" si="7"/>
        <v>-1</v>
      </c>
      <c r="I88" s="30">
        <f t="shared" si="7"/>
        <v>-1</v>
      </c>
      <c r="J88" s="30">
        <f t="shared" si="7"/>
        <v>-1</v>
      </c>
      <c r="K88" s="30">
        <f t="shared" si="7"/>
        <v>-1</v>
      </c>
      <c r="L88" s="30">
        <f t="shared" si="7"/>
        <v>-1</v>
      </c>
      <c r="M88" s="30">
        <f t="shared" si="7"/>
        <v>-1</v>
      </c>
      <c r="N88" s="30">
        <f t="shared" si="7"/>
        <v>-1</v>
      </c>
      <c r="O88" s="30">
        <f t="shared" si="7"/>
        <v>-1</v>
      </c>
      <c r="P88" s="30">
        <f t="shared" si="7"/>
        <v>-1</v>
      </c>
      <c r="Q88" s="30">
        <f t="shared" si="7"/>
        <v>-1</v>
      </c>
      <c r="R88" s="30">
        <f t="shared" si="7"/>
        <v>-1</v>
      </c>
      <c r="S88" s="30">
        <f t="shared" si="7"/>
        <v>-1</v>
      </c>
      <c r="T88" s="30">
        <f t="shared" si="7"/>
        <v>-0.53333333000000005</v>
      </c>
      <c r="U88" s="30">
        <f t="shared" si="7"/>
        <v>-1</v>
      </c>
      <c r="V88" s="30">
        <f t="shared" si="7"/>
        <v>-1</v>
      </c>
      <c r="W88" s="30">
        <f t="shared" si="7"/>
        <v>-6.93333333</v>
      </c>
      <c r="X88" s="30">
        <f t="shared" si="7"/>
        <v>0</v>
      </c>
      <c r="Y88" s="30">
        <f t="shared" si="7"/>
        <v>0</v>
      </c>
      <c r="Z88" s="30">
        <f t="shared" si="7"/>
        <v>0</v>
      </c>
      <c r="AA88" s="30">
        <f t="shared" si="7"/>
        <v>0</v>
      </c>
      <c r="AB88" s="31">
        <f t="shared" si="7"/>
        <v>33.916666669999998</v>
      </c>
    </row>
    <row r="89" spans="1:28" ht="15.75" x14ac:dyDescent="0.25">
      <c r="A89" s="23"/>
      <c r="B89" s="32">
        <v>45459</v>
      </c>
      <c r="C89" s="35">
        <f t="shared" si="2"/>
        <v>177.71666667</v>
      </c>
      <c r="D89" s="36">
        <f t="shared" si="3"/>
        <v>-200.56666667000002</v>
      </c>
      <c r="E89" s="48">
        <f t="shared" si="7"/>
        <v>17.333333329999999</v>
      </c>
      <c r="F89" s="30">
        <f t="shared" si="7"/>
        <v>30.216666669999999</v>
      </c>
      <c r="G89" s="30">
        <f t="shared" si="7"/>
        <v>0</v>
      </c>
      <c r="H89" s="30">
        <f t="shared" si="7"/>
        <v>0</v>
      </c>
      <c r="I89" s="30">
        <f t="shared" si="7"/>
        <v>0</v>
      </c>
      <c r="J89" s="30">
        <f t="shared" si="7"/>
        <v>0</v>
      </c>
      <c r="K89" s="30">
        <f t="shared" si="7"/>
        <v>18.75</v>
      </c>
      <c r="L89" s="30">
        <f t="shared" si="7"/>
        <v>65.666666669999998</v>
      </c>
      <c r="M89" s="30">
        <f t="shared" si="7"/>
        <v>45.75</v>
      </c>
      <c r="N89" s="30">
        <f t="shared" si="7"/>
        <v>0</v>
      </c>
      <c r="O89" s="30">
        <f t="shared" si="7"/>
        <v>-1</v>
      </c>
      <c r="P89" s="30">
        <f t="shared" si="7"/>
        <v>-1</v>
      </c>
      <c r="Q89" s="30">
        <f t="shared" si="7"/>
        <v>-1</v>
      </c>
      <c r="R89" s="30">
        <f t="shared" si="7"/>
        <v>-1</v>
      </c>
      <c r="S89" s="30">
        <f t="shared" si="7"/>
        <v>-1</v>
      </c>
      <c r="T89" s="30">
        <f t="shared" si="7"/>
        <v>-1</v>
      </c>
      <c r="U89" s="30">
        <f t="shared" si="7"/>
        <v>-1</v>
      </c>
      <c r="V89" s="30">
        <f t="shared" si="7"/>
        <v>-40</v>
      </c>
      <c r="W89" s="30">
        <f t="shared" si="7"/>
        <v>-12.66666667</v>
      </c>
      <c r="X89" s="30">
        <f t="shared" si="7"/>
        <v>-9.9</v>
      </c>
      <c r="Y89" s="30">
        <f t="shared" si="7"/>
        <v>-26</v>
      </c>
      <c r="Z89" s="30">
        <f t="shared" si="7"/>
        <v>-26</v>
      </c>
      <c r="AA89" s="30">
        <f t="shared" si="7"/>
        <v>-57</v>
      </c>
      <c r="AB89" s="31">
        <f t="shared" si="7"/>
        <v>-22</v>
      </c>
    </row>
    <row r="90" spans="1:28" ht="15.75" x14ac:dyDescent="0.25">
      <c r="A90" s="23"/>
      <c r="B90" s="32">
        <v>45460</v>
      </c>
      <c r="C90" s="35">
        <f t="shared" si="2"/>
        <v>418.33333333999997</v>
      </c>
      <c r="D90" s="36">
        <f t="shared" si="3"/>
        <v>0</v>
      </c>
      <c r="E90" s="48">
        <f t="shared" si="7"/>
        <v>0</v>
      </c>
      <c r="F90" s="30">
        <f t="shared" si="7"/>
        <v>16.649999999999999</v>
      </c>
      <c r="G90" s="30">
        <f t="shared" si="7"/>
        <v>0</v>
      </c>
      <c r="H90" s="30">
        <f t="shared" si="7"/>
        <v>0</v>
      </c>
      <c r="I90" s="30">
        <f t="shared" si="7"/>
        <v>0</v>
      </c>
      <c r="J90" s="30">
        <f t="shared" si="7"/>
        <v>0</v>
      </c>
      <c r="K90" s="30">
        <f t="shared" si="7"/>
        <v>0</v>
      </c>
      <c r="L90" s="30">
        <f t="shared" si="7"/>
        <v>0</v>
      </c>
      <c r="M90" s="30">
        <f t="shared" si="7"/>
        <v>11.616666670000001</v>
      </c>
      <c r="N90" s="30">
        <f t="shared" si="7"/>
        <v>0</v>
      </c>
      <c r="O90" s="30">
        <f t="shared" si="7"/>
        <v>9.1</v>
      </c>
      <c r="P90" s="30">
        <f t="shared" si="7"/>
        <v>39</v>
      </c>
      <c r="Q90" s="30">
        <f t="shared" si="7"/>
        <v>22</v>
      </c>
      <c r="R90" s="30">
        <f t="shared" si="7"/>
        <v>22</v>
      </c>
      <c r="S90" s="30">
        <f t="shared" si="7"/>
        <v>13.46666667</v>
      </c>
      <c r="T90" s="30">
        <f t="shared" si="7"/>
        <v>0</v>
      </c>
      <c r="U90" s="30">
        <f t="shared" si="7"/>
        <v>24.7</v>
      </c>
      <c r="V90" s="30">
        <f t="shared" si="7"/>
        <v>77</v>
      </c>
      <c r="W90" s="30">
        <f t="shared" si="7"/>
        <v>60.9</v>
      </c>
      <c r="X90" s="30">
        <f t="shared" si="7"/>
        <v>24</v>
      </c>
      <c r="Y90" s="30">
        <f t="shared" si="7"/>
        <v>24</v>
      </c>
      <c r="Z90" s="30">
        <f t="shared" si="7"/>
        <v>28.016666669999999</v>
      </c>
      <c r="AA90" s="30">
        <f t="shared" si="7"/>
        <v>21.883333329999999</v>
      </c>
      <c r="AB90" s="31">
        <f t="shared" si="7"/>
        <v>24</v>
      </c>
    </row>
    <row r="91" spans="1:28" ht="15.75" x14ac:dyDescent="0.25">
      <c r="A91" s="23"/>
      <c r="B91" s="32">
        <v>45461</v>
      </c>
      <c r="C91" s="35">
        <f t="shared" si="2"/>
        <v>611.65000000000009</v>
      </c>
      <c r="D91" s="36">
        <f t="shared" si="3"/>
        <v>0</v>
      </c>
      <c r="E91" s="48">
        <f t="shared" si="7"/>
        <v>0</v>
      </c>
      <c r="F91" s="30">
        <f t="shared" si="7"/>
        <v>27</v>
      </c>
      <c r="G91" s="30">
        <f t="shared" si="7"/>
        <v>17.56666667</v>
      </c>
      <c r="H91" s="30">
        <f t="shared" si="7"/>
        <v>0</v>
      </c>
      <c r="I91" s="30">
        <f t="shared" si="7"/>
        <v>16.2</v>
      </c>
      <c r="J91" s="30">
        <f t="shared" si="7"/>
        <v>27</v>
      </c>
      <c r="K91" s="30">
        <f t="shared" si="7"/>
        <v>0</v>
      </c>
      <c r="L91" s="30">
        <f t="shared" si="7"/>
        <v>0</v>
      </c>
      <c r="M91" s="30">
        <f t="shared" si="7"/>
        <v>17.083333329999999</v>
      </c>
      <c r="N91" s="30">
        <f t="shared" si="7"/>
        <v>42.666666669999998</v>
      </c>
      <c r="O91" s="30">
        <f t="shared" si="7"/>
        <v>22</v>
      </c>
      <c r="P91" s="30">
        <f t="shared" si="7"/>
        <v>27</v>
      </c>
      <c r="Q91" s="30">
        <f t="shared" si="7"/>
        <v>27</v>
      </c>
      <c r="R91" s="30">
        <f t="shared" si="7"/>
        <v>35.75</v>
      </c>
      <c r="S91" s="30">
        <f t="shared" si="7"/>
        <v>48</v>
      </c>
      <c r="T91" s="30">
        <f t="shared" si="7"/>
        <v>33.333333330000002</v>
      </c>
      <c r="U91" s="30">
        <f t="shared" si="7"/>
        <v>11.883333329999999</v>
      </c>
      <c r="V91" s="30">
        <f t="shared" si="7"/>
        <v>42.916666669999998</v>
      </c>
      <c r="W91" s="30">
        <f t="shared" si="7"/>
        <v>79</v>
      </c>
      <c r="X91" s="30">
        <f t="shared" si="7"/>
        <v>24</v>
      </c>
      <c r="Y91" s="30">
        <f t="shared" si="7"/>
        <v>24</v>
      </c>
      <c r="Z91" s="30">
        <f t="shared" si="7"/>
        <v>24</v>
      </c>
      <c r="AA91" s="30">
        <f t="shared" si="7"/>
        <v>24</v>
      </c>
      <c r="AB91" s="31">
        <f t="shared" si="7"/>
        <v>41.25</v>
      </c>
    </row>
    <row r="92" spans="1:28" ht="15.75" x14ac:dyDescent="0.25">
      <c r="A92" s="23"/>
      <c r="B92" s="32">
        <v>45462</v>
      </c>
      <c r="C92" s="35">
        <f t="shared" si="2"/>
        <v>1025.5166666799998</v>
      </c>
      <c r="D92" s="36">
        <f t="shared" si="3"/>
        <v>-242</v>
      </c>
      <c r="E92" s="48">
        <f t="shared" si="7"/>
        <v>40.266666669999999</v>
      </c>
      <c r="F92" s="30">
        <f t="shared" si="7"/>
        <v>12.71666666</v>
      </c>
      <c r="G92" s="30">
        <f t="shared" si="7"/>
        <v>-40</v>
      </c>
      <c r="H92" s="30">
        <f t="shared" si="7"/>
        <v>-40</v>
      </c>
      <c r="I92" s="30">
        <f t="shared" si="7"/>
        <v>-41</v>
      </c>
      <c r="J92" s="30">
        <f t="shared" si="7"/>
        <v>-41</v>
      </c>
      <c r="K92" s="30">
        <f t="shared" si="7"/>
        <v>-40</v>
      </c>
      <c r="L92" s="30">
        <f t="shared" si="7"/>
        <v>-40</v>
      </c>
      <c r="M92" s="30">
        <f t="shared" si="7"/>
        <v>59.733333340000001</v>
      </c>
      <c r="N92" s="30">
        <f t="shared" si="7"/>
        <v>82.666666669999998</v>
      </c>
      <c r="O92" s="30">
        <f t="shared" si="7"/>
        <v>29</v>
      </c>
      <c r="P92" s="30">
        <f t="shared" si="7"/>
        <v>65.5</v>
      </c>
      <c r="Q92" s="30">
        <f t="shared" si="7"/>
        <v>51</v>
      </c>
      <c r="R92" s="30">
        <f t="shared" si="7"/>
        <v>56.666666669999998</v>
      </c>
      <c r="S92" s="30">
        <f t="shared" si="7"/>
        <v>69.5</v>
      </c>
      <c r="T92" s="30">
        <f t="shared" si="7"/>
        <v>52.6</v>
      </c>
      <c r="U92" s="30">
        <f t="shared" si="7"/>
        <v>47</v>
      </c>
      <c r="V92" s="30">
        <f t="shared" si="7"/>
        <v>91.266666670000006</v>
      </c>
      <c r="W92" s="30">
        <f t="shared" si="7"/>
        <v>36.266666669999999</v>
      </c>
      <c r="X92" s="30">
        <f t="shared" si="7"/>
        <v>55.333333330000002</v>
      </c>
      <c r="Y92" s="30">
        <f t="shared" si="7"/>
        <v>69</v>
      </c>
      <c r="Z92" s="30">
        <f t="shared" si="7"/>
        <v>69</v>
      </c>
      <c r="AA92" s="30">
        <f t="shared" si="7"/>
        <v>69</v>
      </c>
      <c r="AB92" s="31">
        <f t="shared" si="7"/>
        <v>69</v>
      </c>
    </row>
    <row r="93" spans="1:28" ht="15.75" x14ac:dyDescent="0.25">
      <c r="A93" s="23"/>
      <c r="B93" s="32">
        <v>45463</v>
      </c>
      <c r="C93" s="35">
        <f t="shared" si="2"/>
        <v>972.11666667000009</v>
      </c>
      <c r="D93" s="36">
        <f t="shared" si="3"/>
        <v>0</v>
      </c>
      <c r="E93" s="48">
        <f t="shared" si="7"/>
        <v>80.866666670000001</v>
      </c>
      <c r="F93" s="30">
        <f t="shared" si="7"/>
        <v>41.733333330000001</v>
      </c>
      <c r="G93" s="30">
        <f t="shared" si="7"/>
        <v>27</v>
      </c>
      <c r="H93" s="30">
        <f t="shared" si="7"/>
        <v>27</v>
      </c>
      <c r="I93" s="30">
        <f t="shared" si="7"/>
        <v>27</v>
      </c>
      <c r="J93" s="30">
        <f t="shared" si="7"/>
        <v>27</v>
      </c>
      <c r="K93" s="30">
        <f t="shared" si="7"/>
        <v>0</v>
      </c>
      <c r="L93" s="30">
        <f t="shared" si="7"/>
        <v>22.016666669999999</v>
      </c>
      <c r="M93" s="30">
        <f t="shared" si="7"/>
        <v>27</v>
      </c>
      <c r="N93" s="30">
        <f t="shared" si="7"/>
        <v>55</v>
      </c>
      <c r="O93" s="30">
        <f t="shared" si="7"/>
        <v>37.75</v>
      </c>
      <c r="P93" s="30">
        <f t="shared" si="7"/>
        <v>52</v>
      </c>
      <c r="Q93" s="30">
        <f t="shared" si="7"/>
        <v>66.25</v>
      </c>
      <c r="R93" s="30">
        <f t="shared" si="7"/>
        <v>91.666666669999998</v>
      </c>
      <c r="S93" s="30">
        <f t="shared" si="7"/>
        <v>111</v>
      </c>
      <c r="T93" s="30">
        <f t="shared" si="7"/>
        <v>86.2</v>
      </c>
      <c r="U93" s="30">
        <f t="shared" si="7"/>
        <v>44.633333329999999</v>
      </c>
      <c r="V93" s="30">
        <f t="shared" si="7"/>
        <v>22</v>
      </c>
      <c r="W93" s="30">
        <f t="shared" si="7"/>
        <v>1</v>
      </c>
      <c r="X93" s="30">
        <f t="shared" si="7"/>
        <v>1</v>
      </c>
      <c r="Y93" s="30">
        <f t="shared" si="7"/>
        <v>1</v>
      </c>
      <c r="Z93" s="30">
        <f t="shared" si="7"/>
        <v>1</v>
      </c>
      <c r="AA93" s="30">
        <f t="shared" si="7"/>
        <v>54</v>
      </c>
      <c r="AB93" s="31">
        <f t="shared" si="7"/>
        <v>68</v>
      </c>
    </row>
    <row r="94" spans="1:28" ht="15.75" x14ac:dyDescent="0.25">
      <c r="A94" s="23"/>
      <c r="B94" s="32">
        <v>45464</v>
      </c>
      <c r="C94" s="35">
        <f t="shared" si="2"/>
        <v>1660.1166666700001</v>
      </c>
      <c r="D94" s="36">
        <f t="shared" si="3"/>
        <v>0</v>
      </c>
      <c r="E94" s="48">
        <f t="shared" si="7"/>
        <v>23.65</v>
      </c>
      <c r="F94" s="30">
        <f t="shared" si="7"/>
        <v>48</v>
      </c>
      <c r="G94" s="30">
        <f t="shared" si="7"/>
        <v>53</v>
      </c>
      <c r="H94" s="30">
        <f t="shared" si="7"/>
        <v>33.5</v>
      </c>
      <c r="I94" s="30">
        <f t="shared" si="7"/>
        <v>15.733333330000001</v>
      </c>
      <c r="J94" s="30">
        <f t="shared" si="7"/>
        <v>49.966666670000002</v>
      </c>
      <c r="K94" s="30">
        <f t="shared" si="7"/>
        <v>31.2</v>
      </c>
      <c r="L94" s="30">
        <f t="shared" si="7"/>
        <v>41.35</v>
      </c>
      <c r="M94" s="30">
        <f t="shared" si="7"/>
        <v>27</v>
      </c>
      <c r="N94" s="30">
        <f t="shared" si="7"/>
        <v>53</v>
      </c>
      <c r="O94" s="30">
        <f t="shared" si="7"/>
        <v>52</v>
      </c>
      <c r="P94" s="30">
        <f t="shared" si="7"/>
        <v>59.716666670000002</v>
      </c>
      <c r="Q94" s="30">
        <f t="shared" si="7"/>
        <v>112</v>
      </c>
      <c r="R94" s="30">
        <f t="shared" si="7"/>
        <v>111</v>
      </c>
      <c r="S94" s="30">
        <f t="shared" si="7"/>
        <v>111</v>
      </c>
      <c r="T94" s="30">
        <f t="shared" si="7"/>
        <v>115.25</v>
      </c>
      <c r="U94" s="30">
        <f t="shared" si="7"/>
        <v>126</v>
      </c>
      <c r="V94" s="30">
        <f t="shared" si="7"/>
        <v>122.15</v>
      </c>
      <c r="W94" s="30">
        <f t="shared" si="7"/>
        <v>133</v>
      </c>
      <c r="X94" s="30">
        <f t="shared" si="7"/>
        <v>108.5</v>
      </c>
      <c r="Y94" s="30">
        <f t="shared" si="7"/>
        <v>59</v>
      </c>
      <c r="Z94" s="30">
        <f t="shared" si="7"/>
        <v>59</v>
      </c>
      <c r="AA94" s="30">
        <f t="shared" si="7"/>
        <v>34.6</v>
      </c>
      <c r="AB94" s="31">
        <f t="shared" si="7"/>
        <v>80.5</v>
      </c>
    </row>
    <row r="95" spans="1:28" ht="15.75" x14ac:dyDescent="0.25">
      <c r="A95" s="23"/>
      <c r="B95" s="32">
        <v>45465</v>
      </c>
      <c r="C95" s="35">
        <f t="shared" si="2"/>
        <v>1334.96666665</v>
      </c>
      <c r="D95" s="36">
        <f t="shared" si="3"/>
        <v>0</v>
      </c>
      <c r="E95" s="48">
        <f t="shared" si="7"/>
        <v>36.666666669999998</v>
      </c>
      <c r="F95" s="30">
        <f t="shared" si="7"/>
        <v>40</v>
      </c>
      <c r="G95" s="30">
        <f t="shared" si="7"/>
        <v>27.3</v>
      </c>
      <c r="H95" s="30">
        <f t="shared" si="7"/>
        <v>0</v>
      </c>
      <c r="I95" s="30">
        <f t="shared" si="7"/>
        <v>26</v>
      </c>
      <c r="J95" s="30">
        <f t="shared" si="7"/>
        <v>26</v>
      </c>
      <c r="K95" s="30">
        <f t="shared" si="7"/>
        <v>32.833333330000002</v>
      </c>
      <c r="L95" s="30">
        <f t="shared" si="7"/>
        <v>21.583333329999999</v>
      </c>
      <c r="M95" s="30">
        <f t="shared" si="7"/>
        <v>0</v>
      </c>
      <c r="N95" s="30">
        <f t="shared" si="7"/>
        <v>9.5333333299999996</v>
      </c>
      <c r="O95" s="30">
        <f t="shared" si="7"/>
        <v>39</v>
      </c>
      <c r="P95" s="30">
        <f t="shared" si="7"/>
        <v>52</v>
      </c>
      <c r="Q95" s="30">
        <f t="shared" si="7"/>
        <v>52</v>
      </c>
      <c r="R95" s="30">
        <f t="shared" si="7"/>
        <v>73.333333330000002</v>
      </c>
      <c r="S95" s="30">
        <f t="shared" si="7"/>
        <v>91.75</v>
      </c>
      <c r="T95" s="30">
        <f t="shared" si="7"/>
        <v>111</v>
      </c>
      <c r="U95" s="30">
        <f t="shared" si="7"/>
        <v>117.8</v>
      </c>
      <c r="V95" s="30">
        <f t="shared" si="7"/>
        <v>140</v>
      </c>
      <c r="W95" s="30">
        <f t="shared" si="7"/>
        <v>121</v>
      </c>
      <c r="X95" s="30">
        <f t="shared" si="7"/>
        <v>66</v>
      </c>
      <c r="Y95" s="30">
        <f t="shared" si="7"/>
        <v>53.533333329999998</v>
      </c>
      <c r="Z95" s="30">
        <f t="shared" si="7"/>
        <v>56.1</v>
      </c>
      <c r="AA95" s="30">
        <f t="shared" si="7"/>
        <v>86.933333329999996</v>
      </c>
      <c r="AB95" s="31">
        <f t="shared" si="7"/>
        <v>54.6</v>
      </c>
    </row>
    <row r="96" spans="1:28" ht="15.75" x14ac:dyDescent="0.25">
      <c r="A96" s="23"/>
      <c r="B96" s="32">
        <v>45466</v>
      </c>
      <c r="C96" s="35">
        <f t="shared" si="2"/>
        <v>711.14999999999986</v>
      </c>
      <c r="D96" s="36">
        <f t="shared" si="3"/>
        <v>-364.38333334000004</v>
      </c>
      <c r="E96" s="48">
        <f t="shared" si="7"/>
        <v>21.833333329999999</v>
      </c>
      <c r="F96" s="30">
        <f t="shared" si="7"/>
        <v>30.8</v>
      </c>
      <c r="G96" s="30">
        <f t="shared" si="7"/>
        <v>22.666666670000001</v>
      </c>
      <c r="H96" s="30">
        <f t="shared" si="7"/>
        <v>8.6666666699999997</v>
      </c>
      <c r="I96" s="30">
        <f t="shared" si="7"/>
        <v>0</v>
      </c>
      <c r="J96" s="30">
        <f t="shared" si="7"/>
        <v>12.133333329999999</v>
      </c>
      <c r="K96" s="30">
        <f t="shared" si="7"/>
        <v>26</v>
      </c>
      <c r="L96" s="30">
        <f t="shared" si="7"/>
        <v>23.2</v>
      </c>
      <c r="M96" s="30">
        <f t="shared" si="7"/>
        <v>50.883333329999999</v>
      </c>
      <c r="N96" s="30">
        <f t="shared" si="7"/>
        <v>-34.666666669999998</v>
      </c>
      <c r="O96" s="30">
        <f t="shared" si="7"/>
        <v>-48.75</v>
      </c>
      <c r="P96" s="30">
        <f t="shared" si="7"/>
        <v>-56.1</v>
      </c>
      <c r="Q96" s="30">
        <f t="shared" si="7"/>
        <v>-39</v>
      </c>
      <c r="R96" s="30">
        <f t="shared" si="7"/>
        <v>16.699999999999996</v>
      </c>
      <c r="S96" s="30">
        <f t="shared" si="7"/>
        <v>94</v>
      </c>
      <c r="T96" s="30">
        <f t="shared" ref="T96:AB96" si="8">T26+T61</f>
        <v>84</v>
      </c>
      <c r="U96" s="30">
        <f t="shared" si="8"/>
        <v>84</v>
      </c>
      <c r="V96" s="30">
        <f t="shared" si="8"/>
        <v>140</v>
      </c>
      <c r="W96" s="30">
        <f t="shared" si="8"/>
        <v>96.266666670000006</v>
      </c>
      <c r="X96" s="30">
        <f t="shared" si="8"/>
        <v>-15.866666670000001</v>
      </c>
      <c r="Y96" s="30">
        <f t="shared" si="8"/>
        <v>-23</v>
      </c>
      <c r="Z96" s="30">
        <f t="shared" si="8"/>
        <v>-23</v>
      </c>
      <c r="AA96" s="30">
        <f t="shared" si="8"/>
        <v>-62</v>
      </c>
      <c r="AB96" s="31">
        <f t="shared" si="8"/>
        <v>-62</v>
      </c>
    </row>
    <row r="97" spans="1:28" ht="15.75" x14ac:dyDescent="0.25">
      <c r="A97" s="23"/>
      <c r="B97" s="32">
        <v>45467</v>
      </c>
      <c r="C97" s="35">
        <f t="shared" si="2"/>
        <v>704.48333333000005</v>
      </c>
      <c r="D97" s="36">
        <f t="shared" si="3"/>
        <v>-138.16666666999998</v>
      </c>
      <c r="E97" s="48">
        <f t="shared" ref="E97:AB104" si="9">E27+E62</f>
        <v>-30.666666670000001</v>
      </c>
      <c r="F97" s="30">
        <f t="shared" si="9"/>
        <v>0</v>
      </c>
      <c r="G97" s="30">
        <f t="shared" si="9"/>
        <v>0</v>
      </c>
      <c r="H97" s="30">
        <f t="shared" si="9"/>
        <v>0</v>
      </c>
      <c r="I97" s="30">
        <f t="shared" si="9"/>
        <v>0</v>
      </c>
      <c r="J97" s="30">
        <f t="shared" si="9"/>
        <v>0</v>
      </c>
      <c r="K97" s="30">
        <f t="shared" si="9"/>
        <v>0</v>
      </c>
      <c r="L97" s="30">
        <f t="shared" si="9"/>
        <v>0</v>
      </c>
      <c r="M97" s="30">
        <f t="shared" si="9"/>
        <v>0</v>
      </c>
      <c r="N97" s="30">
        <f t="shared" si="9"/>
        <v>-10.66666667</v>
      </c>
      <c r="O97" s="30">
        <f t="shared" si="9"/>
        <v>-35</v>
      </c>
      <c r="P97" s="30">
        <f t="shared" si="9"/>
        <v>-35</v>
      </c>
      <c r="Q97" s="30">
        <f t="shared" si="9"/>
        <v>-26.833333329999999</v>
      </c>
      <c r="R97" s="30">
        <f t="shared" si="9"/>
        <v>16.55</v>
      </c>
      <c r="S97" s="30">
        <f t="shared" si="9"/>
        <v>120.9</v>
      </c>
      <c r="T97" s="30">
        <f t="shared" si="9"/>
        <v>126.9</v>
      </c>
      <c r="U97" s="30">
        <f t="shared" si="9"/>
        <v>141</v>
      </c>
      <c r="V97" s="30">
        <f t="shared" si="9"/>
        <v>120</v>
      </c>
      <c r="W97" s="30">
        <f t="shared" si="9"/>
        <v>67</v>
      </c>
      <c r="X97" s="30">
        <f t="shared" si="9"/>
        <v>45</v>
      </c>
      <c r="Y97" s="30">
        <f t="shared" si="9"/>
        <v>45</v>
      </c>
      <c r="Z97" s="30">
        <f t="shared" si="9"/>
        <v>22.133333329999999</v>
      </c>
      <c r="AA97" s="30">
        <f t="shared" si="9"/>
        <v>0</v>
      </c>
      <c r="AB97" s="31">
        <f t="shared" si="9"/>
        <v>0</v>
      </c>
    </row>
    <row r="98" spans="1:28" ht="15.75" x14ac:dyDescent="0.25">
      <c r="A98" s="23"/>
      <c r="B98" s="32">
        <v>45468</v>
      </c>
      <c r="C98" s="35">
        <f t="shared" si="2"/>
        <v>520.58333333000007</v>
      </c>
      <c r="D98" s="36">
        <f t="shared" si="3"/>
        <v>-38.1</v>
      </c>
      <c r="E98" s="48">
        <f t="shared" si="9"/>
        <v>0</v>
      </c>
      <c r="F98" s="30">
        <f t="shared" si="9"/>
        <v>0</v>
      </c>
      <c r="G98" s="30">
        <f t="shared" si="9"/>
        <v>0</v>
      </c>
      <c r="H98" s="30">
        <f t="shared" si="9"/>
        <v>17.06666667</v>
      </c>
      <c r="I98" s="30">
        <f t="shared" si="9"/>
        <v>27</v>
      </c>
      <c r="J98" s="30">
        <f t="shared" si="9"/>
        <v>20.93333333</v>
      </c>
      <c r="K98" s="30">
        <f t="shared" si="9"/>
        <v>29</v>
      </c>
      <c r="L98" s="30">
        <f t="shared" si="9"/>
        <v>41</v>
      </c>
      <c r="M98" s="30">
        <f t="shared" si="9"/>
        <v>41</v>
      </c>
      <c r="N98" s="30">
        <f t="shared" si="9"/>
        <v>27</v>
      </c>
      <c r="O98" s="30">
        <f t="shared" si="9"/>
        <v>18.899999999999999</v>
      </c>
      <c r="P98" s="30">
        <f t="shared" si="9"/>
        <v>0</v>
      </c>
      <c r="Q98" s="30">
        <f t="shared" si="9"/>
        <v>0</v>
      </c>
      <c r="R98" s="30">
        <f t="shared" si="9"/>
        <v>22.95</v>
      </c>
      <c r="S98" s="30">
        <f t="shared" si="9"/>
        <v>65.433333329999996</v>
      </c>
      <c r="T98" s="30">
        <f t="shared" si="9"/>
        <v>98</v>
      </c>
      <c r="U98" s="30">
        <f t="shared" si="9"/>
        <v>82.6</v>
      </c>
      <c r="V98" s="30">
        <f t="shared" si="9"/>
        <v>8.06666667</v>
      </c>
      <c r="W98" s="30">
        <f t="shared" si="9"/>
        <v>21.633333329999999</v>
      </c>
      <c r="X98" s="30">
        <f t="shared" si="9"/>
        <v>0</v>
      </c>
      <c r="Y98" s="30">
        <f t="shared" si="9"/>
        <v>-14.66666667</v>
      </c>
      <c r="Z98" s="30">
        <f t="shared" si="9"/>
        <v>-23.43333333</v>
      </c>
      <c r="AA98" s="30">
        <f t="shared" si="9"/>
        <v>0</v>
      </c>
      <c r="AB98" s="31">
        <f t="shared" si="9"/>
        <v>0</v>
      </c>
    </row>
    <row r="99" spans="1:28" ht="15.75" x14ac:dyDescent="0.25">
      <c r="A99" s="23"/>
      <c r="B99" s="32">
        <v>45469</v>
      </c>
      <c r="C99" s="35">
        <f t="shared" si="2"/>
        <v>184.14999999999998</v>
      </c>
      <c r="D99" s="36">
        <f t="shared" si="3"/>
        <v>-416.45</v>
      </c>
      <c r="E99" s="48">
        <f t="shared" si="9"/>
        <v>0</v>
      </c>
      <c r="F99" s="30">
        <f t="shared" si="9"/>
        <v>0</v>
      </c>
      <c r="G99" s="30">
        <f t="shared" si="9"/>
        <v>0</v>
      </c>
      <c r="H99" s="30">
        <f t="shared" si="9"/>
        <v>0</v>
      </c>
      <c r="I99" s="30">
        <f t="shared" si="9"/>
        <v>0</v>
      </c>
      <c r="J99" s="30">
        <f t="shared" si="9"/>
        <v>-28.666666670000001</v>
      </c>
      <c r="K99" s="30">
        <f t="shared" si="9"/>
        <v>7.0666666699999983</v>
      </c>
      <c r="L99" s="30">
        <f t="shared" si="9"/>
        <v>41</v>
      </c>
      <c r="M99" s="30">
        <f t="shared" si="9"/>
        <v>41</v>
      </c>
      <c r="N99" s="30">
        <f t="shared" si="9"/>
        <v>23.95</v>
      </c>
      <c r="O99" s="30">
        <f t="shared" si="9"/>
        <v>0</v>
      </c>
      <c r="P99" s="30">
        <f t="shared" si="9"/>
        <v>-30.75</v>
      </c>
      <c r="Q99" s="30">
        <f t="shared" si="9"/>
        <v>-41</v>
      </c>
      <c r="R99" s="30">
        <f t="shared" si="9"/>
        <v>-41</v>
      </c>
      <c r="S99" s="30">
        <f t="shared" si="9"/>
        <v>-82</v>
      </c>
      <c r="T99" s="30">
        <f t="shared" si="9"/>
        <v>-80</v>
      </c>
      <c r="U99" s="30">
        <f t="shared" si="9"/>
        <v>-37.333333330000002</v>
      </c>
      <c r="V99" s="30">
        <f t="shared" si="9"/>
        <v>9</v>
      </c>
      <c r="W99" s="30">
        <f t="shared" si="9"/>
        <v>39.133333329999999</v>
      </c>
      <c r="X99" s="30">
        <f t="shared" si="9"/>
        <v>23</v>
      </c>
      <c r="Y99" s="30">
        <f t="shared" si="9"/>
        <v>0</v>
      </c>
      <c r="Z99" s="30">
        <f t="shared" si="9"/>
        <v>0</v>
      </c>
      <c r="AA99" s="30">
        <f t="shared" si="9"/>
        <v>-24</v>
      </c>
      <c r="AB99" s="31">
        <f t="shared" si="9"/>
        <v>-51.7</v>
      </c>
    </row>
    <row r="100" spans="1:28" ht="15.75" x14ac:dyDescent="0.25">
      <c r="A100" s="23"/>
      <c r="B100" s="32">
        <v>45470</v>
      </c>
      <c r="C100" s="35">
        <f t="shared" si="2"/>
        <v>76.8</v>
      </c>
      <c r="D100" s="36">
        <f t="shared" si="3"/>
        <v>-238.44999998999998</v>
      </c>
      <c r="E100" s="48">
        <f t="shared" si="9"/>
        <v>-42.25</v>
      </c>
      <c r="F100" s="30">
        <f t="shared" si="9"/>
        <v>-11.33333333</v>
      </c>
      <c r="G100" s="30">
        <f t="shared" si="9"/>
        <v>-28.666666670000001</v>
      </c>
      <c r="H100" s="30">
        <f t="shared" si="9"/>
        <v>-19.333333329999999</v>
      </c>
      <c r="I100" s="30">
        <f t="shared" si="9"/>
        <v>0</v>
      </c>
      <c r="J100" s="30">
        <f t="shared" si="9"/>
        <v>0</v>
      </c>
      <c r="K100" s="30">
        <f t="shared" si="9"/>
        <v>0</v>
      </c>
      <c r="L100" s="30">
        <f t="shared" si="9"/>
        <v>0</v>
      </c>
      <c r="M100" s="30">
        <f t="shared" si="9"/>
        <v>0</v>
      </c>
      <c r="N100" s="30">
        <f t="shared" si="9"/>
        <v>0</v>
      </c>
      <c r="O100" s="30">
        <f t="shared" si="9"/>
        <v>0</v>
      </c>
      <c r="P100" s="30">
        <f t="shared" si="9"/>
        <v>0</v>
      </c>
      <c r="Q100" s="30">
        <f t="shared" si="9"/>
        <v>0</v>
      </c>
      <c r="R100" s="30">
        <f t="shared" si="9"/>
        <v>-16.399999999999999</v>
      </c>
      <c r="S100" s="30">
        <f t="shared" si="9"/>
        <v>0</v>
      </c>
      <c r="T100" s="30">
        <f t="shared" si="9"/>
        <v>0</v>
      </c>
      <c r="U100" s="30">
        <f t="shared" si="9"/>
        <v>34.633333329999999</v>
      </c>
      <c r="V100" s="30">
        <f t="shared" si="9"/>
        <v>42.166666669999998</v>
      </c>
      <c r="W100" s="30">
        <f t="shared" si="9"/>
        <v>-9.3333333300000003</v>
      </c>
      <c r="X100" s="30">
        <f t="shared" si="9"/>
        <v>-17.133333329999999</v>
      </c>
      <c r="Y100" s="30">
        <f t="shared" si="9"/>
        <v>-23</v>
      </c>
      <c r="Z100" s="30">
        <f t="shared" si="9"/>
        <v>-23</v>
      </c>
      <c r="AA100" s="30">
        <f t="shared" si="9"/>
        <v>-48</v>
      </c>
      <c r="AB100" s="31">
        <f t="shared" si="9"/>
        <v>0</v>
      </c>
    </row>
    <row r="101" spans="1:28" ht="15.75" x14ac:dyDescent="0.25">
      <c r="A101" s="23"/>
      <c r="B101" s="32">
        <v>45471</v>
      </c>
      <c r="C101" s="35">
        <f t="shared" si="2"/>
        <v>0</v>
      </c>
      <c r="D101" s="36">
        <f t="shared" si="3"/>
        <v>-472.49999998999999</v>
      </c>
      <c r="E101" s="48">
        <f t="shared" si="9"/>
        <v>-16.633333329999999</v>
      </c>
      <c r="F101" s="30">
        <f t="shared" si="9"/>
        <v>-11.33333333</v>
      </c>
      <c r="G101" s="30">
        <f t="shared" si="9"/>
        <v>-19.333333329999999</v>
      </c>
      <c r="H101" s="30">
        <f t="shared" si="9"/>
        <v>-40</v>
      </c>
      <c r="I101" s="30">
        <f t="shared" si="9"/>
        <v>-40.416666669999998</v>
      </c>
      <c r="J101" s="30">
        <f t="shared" si="9"/>
        <v>-41</v>
      </c>
      <c r="K101" s="30">
        <f t="shared" si="9"/>
        <v>-41</v>
      </c>
      <c r="L101" s="30">
        <f t="shared" si="9"/>
        <v>-24</v>
      </c>
      <c r="M101" s="30">
        <f t="shared" si="9"/>
        <v>-30.75</v>
      </c>
      <c r="N101" s="30">
        <f t="shared" si="9"/>
        <v>-36</v>
      </c>
      <c r="O101" s="30">
        <f t="shared" si="9"/>
        <v>-36</v>
      </c>
      <c r="P101" s="30">
        <f t="shared" si="9"/>
        <v>-12.033333330000001</v>
      </c>
      <c r="Q101" s="30">
        <f t="shared" si="9"/>
        <v>0</v>
      </c>
      <c r="R101" s="30">
        <f t="shared" si="9"/>
        <v>0</v>
      </c>
      <c r="S101" s="30">
        <f t="shared" si="9"/>
        <v>-14.66666667</v>
      </c>
      <c r="T101" s="30">
        <f t="shared" si="9"/>
        <v>0</v>
      </c>
      <c r="U101" s="30">
        <f t="shared" si="9"/>
        <v>-29.333333329999999</v>
      </c>
      <c r="V101" s="30">
        <f t="shared" si="9"/>
        <v>-40</v>
      </c>
      <c r="W101" s="30">
        <f t="shared" si="9"/>
        <v>-40</v>
      </c>
      <c r="X101" s="30">
        <f t="shared" si="9"/>
        <v>0</v>
      </c>
      <c r="Y101" s="30">
        <f t="shared" si="9"/>
        <v>0</v>
      </c>
      <c r="Z101" s="30">
        <f t="shared" si="9"/>
        <v>0</v>
      </c>
      <c r="AA101" s="30">
        <f t="shared" si="9"/>
        <v>0</v>
      </c>
      <c r="AB101" s="31">
        <f t="shared" si="9"/>
        <v>0</v>
      </c>
    </row>
    <row r="102" spans="1:28" ht="15.75" x14ac:dyDescent="0.25">
      <c r="A102" s="23"/>
      <c r="B102" s="32">
        <v>45472</v>
      </c>
      <c r="C102" s="35">
        <f t="shared" si="2"/>
        <v>115.6</v>
      </c>
      <c r="D102" s="36">
        <f t="shared" si="3"/>
        <v>-57.116666670000001</v>
      </c>
      <c r="E102" s="48">
        <f t="shared" si="9"/>
        <v>0</v>
      </c>
      <c r="F102" s="30">
        <f t="shared" si="9"/>
        <v>30.666666670000001</v>
      </c>
      <c r="G102" s="30">
        <f t="shared" si="9"/>
        <v>0</v>
      </c>
      <c r="H102" s="30">
        <f t="shared" si="9"/>
        <v>0</v>
      </c>
      <c r="I102" s="30">
        <f t="shared" si="9"/>
        <v>0</v>
      </c>
      <c r="J102" s="30">
        <f t="shared" si="9"/>
        <v>0</v>
      </c>
      <c r="K102" s="30">
        <f t="shared" si="9"/>
        <v>0</v>
      </c>
      <c r="L102" s="30">
        <f t="shared" si="9"/>
        <v>26</v>
      </c>
      <c r="M102" s="30">
        <f t="shared" si="9"/>
        <v>26</v>
      </c>
      <c r="N102" s="30">
        <f t="shared" si="9"/>
        <v>26</v>
      </c>
      <c r="O102" s="30">
        <f t="shared" si="9"/>
        <v>6.93333333</v>
      </c>
      <c r="P102" s="30">
        <f t="shared" si="9"/>
        <v>-0.73333333000000001</v>
      </c>
      <c r="Q102" s="30">
        <f t="shared" si="9"/>
        <v>-1</v>
      </c>
      <c r="R102" s="30">
        <f t="shared" si="9"/>
        <v>-1</v>
      </c>
      <c r="S102" s="30">
        <f t="shared" si="9"/>
        <v>-1</v>
      </c>
      <c r="T102" s="30">
        <f t="shared" si="9"/>
        <v>-1</v>
      </c>
      <c r="U102" s="30">
        <f t="shared" si="9"/>
        <v>-13.866666670000001</v>
      </c>
      <c r="V102" s="30">
        <f t="shared" si="9"/>
        <v>-10.16666667</v>
      </c>
      <c r="W102" s="30">
        <f t="shared" si="9"/>
        <v>0</v>
      </c>
      <c r="X102" s="30">
        <f t="shared" si="9"/>
        <v>-9.8000000000000007</v>
      </c>
      <c r="Y102" s="30">
        <f t="shared" si="9"/>
        <v>-18.55</v>
      </c>
      <c r="Z102" s="30">
        <f t="shared" si="9"/>
        <v>0</v>
      </c>
      <c r="AA102" s="30">
        <f t="shared" si="9"/>
        <v>0</v>
      </c>
      <c r="AB102" s="31">
        <f t="shared" si="9"/>
        <v>0</v>
      </c>
    </row>
    <row r="103" spans="1:28" ht="15.75" x14ac:dyDescent="0.25">
      <c r="A103" s="23"/>
      <c r="B103" s="32">
        <v>45473</v>
      </c>
      <c r="C103" s="35">
        <f t="shared" si="2"/>
        <v>159.88333333999998</v>
      </c>
      <c r="D103" s="36">
        <f t="shared" si="3"/>
        <v>-226.33333334</v>
      </c>
      <c r="E103" s="48">
        <f t="shared" si="9"/>
        <v>28.666666670000001</v>
      </c>
      <c r="F103" s="30">
        <f t="shared" si="9"/>
        <v>0</v>
      </c>
      <c r="G103" s="30">
        <f t="shared" si="9"/>
        <v>13.33333333</v>
      </c>
      <c r="H103" s="30">
        <f t="shared" si="9"/>
        <v>0</v>
      </c>
      <c r="I103" s="30">
        <f t="shared" si="9"/>
        <v>0</v>
      </c>
      <c r="J103" s="30">
        <f t="shared" si="9"/>
        <v>30</v>
      </c>
      <c r="K103" s="30">
        <f t="shared" si="9"/>
        <v>18.666666670000001</v>
      </c>
      <c r="L103" s="30">
        <f t="shared" si="9"/>
        <v>16</v>
      </c>
      <c r="M103" s="30">
        <f t="shared" si="9"/>
        <v>-20.666666670000001</v>
      </c>
      <c r="N103" s="30">
        <f t="shared" si="9"/>
        <v>-29.166666670000001</v>
      </c>
      <c r="O103" s="30">
        <f t="shared" si="9"/>
        <v>-25.833333329999999</v>
      </c>
      <c r="P103" s="30">
        <f t="shared" si="9"/>
        <v>-40</v>
      </c>
      <c r="Q103" s="30">
        <f t="shared" si="9"/>
        <v>-40</v>
      </c>
      <c r="R103" s="30">
        <f t="shared" si="9"/>
        <v>-40</v>
      </c>
      <c r="S103" s="30">
        <f t="shared" si="9"/>
        <v>-30.666666670000001</v>
      </c>
      <c r="T103" s="30">
        <f t="shared" si="9"/>
        <v>22</v>
      </c>
      <c r="U103" s="30">
        <f t="shared" si="9"/>
        <v>0</v>
      </c>
      <c r="V103" s="30">
        <f t="shared" si="9"/>
        <v>0</v>
      </c>
      <c r="W103" s="30">
        <f t="shared" si="9"/>
        <v>0</v>
      </c>
      <c r="X103" s="30">
        <f t="shared" si="9"/>
        <v>0</v>
      </c>
      <c r="Y103" s="30">
        <f t="shared" si="9"/>
        <v>0</v>
      </c>
      <c r="Z103" s="30">
        <f t="shared" si="9"/>
        <v>0</v>
      </c>
      <c r="AA103" s="30">
        <f t="shared" si="9"/>
        <v>0</v>
      </c>
      <c r="AB103" s="31">
        <f t="shared" si="9"/>
        <v>31.216666669999999</v>
      </c>
    </row>
    <row r="104" spans="1:28" ht="15.75" x14ac:dyDescent="0.25">
      <c r="A104" s="23"/>
      <c r="B104" s="50"/>
      <c r="C104" s="51">
        <f t="shared" si="2"/>
        <v>0</v>
      </c>
      <c r="D104" s="52">
        <f t="shared" si="3"/>
        <v>0</v>
      </c>
      <c r="E104" s="53">
        <f t="shared" si="9"/>
        <v>0</v>
      </c>
      <c r="F104" s="54">
        <f t="shared" si="9"/>
        <v>0</v>
      </c>
      <c r="G104" s="54">
        <f t="shared" si="9"/>
        <v>0</v>
      </c>
      <c r="H104" s="54">
        <f t="shared" si="9"/>
        <v>0</v>
      </c>
      <c r="I104" s="54">
        <f t="shared" si="9"/>
        <v>0</v>
      </c>
      <c r="J104" s="54">
        <f t="shared" si="9"/>
        <v>0</v>
      </c>
      <c r="K104" s="54">
        <f t="shared" si="9"/>
        <v>0</v>
      </c>
      <c r="L104" s="54">
        <f t="shared" si="9"/>
        <v>0</v>
      </c>
      <c r="M104" s="54">
        <f t="shared" si="9"/>
        <v>0</v>
      </c>
      <c r="N104" s="54">
        <f t="shared" si="9"/>
        <v>0</v>
      </c>
      <c r="O104" s="54">
        <f t="shared" si="9"/>
        <v>0</v>
      </c>
      <c r="P104" s="54">
        <f t="shared" si="9"/>
        <v>0</v>
      </c>
      <c r="Q104" s="54">
        <f t="shared" si="9"/>
        <v>0</v>
      </c>
      <c r="R104" s="54">
        <f t="shared" si="9"/>
        <v>0</v>
      </c>
      <c r="S104" s="54">
        <f t="shared" si="9"/>
        <v>0</v>
      </c>
      <c r="T104" s="54">
        <f t="shared" si="9"/>
        <v>0</v>
      </c>
      <c r="U104" s="54">
        <f t="shared" si="9"/>
        <v>0</v>
      </c>
      <c r="V104" s="54">
        <f t="shared" si="9"/>
        <v>0</v>
      </c>
      <c r="W104" s="54">
        <f t="shared" si="9"/>
        <v>0</v>
      </c>
      <c r="X104" s="54">
        <f t="shared" si="9"/>
        <v>0</v>
      </c>
      <c r="Y104" s="54">
        <f t="shared" si="9"/>
        <v>0</v>
      </c>
      <c r="Z104" s="54">
        <f t="shared" si="9"/>
        <v>0</v>
      </c>
      <c r="AA104" s="54">
        <f t="shared" si="9"/>
        <v>0</v>
      </c>
      <c r="AB104" s="55">
        <f t="shared" si="9"/>
        <v>0</v>
      </c>
    </row>
  </sheetData>
  <mergeCells count="71"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tabSelected="1" topLeftCell="A6"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9.5" thickBot="1" x14ac:dyDescent="0.3">
      <c r="A2" s="23"/>
      <c r="B2" s="80" t="s">
        <v>0</v>
      </c>
      <c r="C2" s="74" t="s">
        <v>36</v>
      </c>
      <c r="D2" s="75"/>
      <c r="E2" s="78" t="s">
        <v>43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  <c r="AC2" s="23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  <c r="AC3" s="23"/>
    </row>
    <row r="4" spans="1:29" ht="15.75" x14ac:dyDescent="0.25">
      <c r="A4" s="23"/>
      <c r="B4" s="56">
        <v>45444</v>
      </c>
      <c r="C4" s="70">
        <f t="shared" ref="C4:C34" si="0">SUM(E4:AB4)</f>
        <v>14.750100000000009</v>
      </c>
      <c r="D4" s="71"/>
      <c r="E4" s="37">
        <v>9.7478999999999996</v>
      </c>
      <c r="F4" s="45">
        <v>7.4851999999999999</v>
      </c>
      <c r="G4" s="45">
        <v>8.5305999999999997</v>
      </c>
      <c r="H4" s="45">
        <v>-12.500400000000001</v>
      </c>
      <c r="I4" s="45">
        <v>16.066400000000002</v>
      </c>
      <c r="J4" s="45">
        <v>18.971800000000002</v>
      </c>
      <c r="K4" s="45">
        <v>-2.5468999999999999</v>
      </c>
      <c r="L4" s="45">
        <v>16.028099999999998</v>
      </c>
      <c r="M4" s="45">
        <v>3.9819</v>
      </c>
      <c r="N4" s="45">
        <v>0.41110000000000002</v>
      </c>
      <c r="O4" s="45">
        <v>14.7522</v>
      </c>
      <c r="P4" s="45">
        <v>14.194900000000001</v>
      </c>
      <c r="Q4" s="45">
        <v>-1.3652</v>
      </c>
      <c r="R4" s="46">
        <v>-24.7989</v>
      </c>
      <c r="S4" s="47">
        <v>-2.7576000000000001</v>
      </c>
      <c r="T4" s="30">
        <v>-15.5501</v>
      </c>
      <c r="U4" s="30">
        <v>-18.7502</v>
      </c>
      <c r="V4" s="30">
        <v>-16.379000000000001</v>
      </c>
      <c r="W4" s="30">
        <v>-2.9710000000000001</v>
      </c>
      <c r="X4" s="30">
        <v>-1.4715</v>
      </c>
      <c r="Y4" s="30">
        <v>0.24360000000000001</v>
      </c>
      <c r="Z4" s="30">
        <v>1.3184</v>
      </c>
      <c r="AA4" s="30">
        <v>-0.35560000000000003</v>
      </c>
      <c r="AB4" s="31">
        <v>2.4643999999999999</v>
      </c>
      <c r="AC4" s="23"/>
    </row>
    <row r="5" spans="1:29" ht="15.75" x14ac:dyDescent="0.25">
      <c r="A5" s="23"/>
      <c r="B5" s="57">
        <v>45445</v>
      </c>
      <c r="C5" s="70">
        <f t="shared" si="0"/>
        <v>26.321200000000001</v>
      </c>
      <c r="D5" s="71"/>
      <c r="E5" s="48">
        <v>12.2875</v>
      </c>
      <c r="F5" s="30">
        <v>6.7183999999999999</v>
      </c>
      <c r="G5" s="30">
        <v>-14.535600000000001</v>
      </c>
      <c r="H5" s="30">
        <v>10.6441</v>
      </c>
      <c r="I5" s="30">
        <v>-17.72</v>
      </c>
      <c r="J5" s="30">
        <v>-6.0876999999999999</v>
      </c>
      <c r="K5" s="30">
        <v>3.5775999999999999</v>
      </c>
      <c r="L5" s="30">
        <v>21.796299999999999</v>
      </c>
      <c r="M5" s="30">
        <v>-3.6520000000000001</v>
      </c>
      <c r="N5" s="30">
        <v>-18.7881</v>
      </c>
      <c r="O5" s="30">
        <v>13.0593</v>
      </c>
      <c r="P5" s="30">
        <v>8.0723000000000003</v>
      </c>
      <c r="Q5" s="30">
        <v>34.6462</v>
      </c>
      <c r="R5" s="30">
        <v>42.353400000000001</v>
      </c>
      <c r="S5" s="30">
        <v>1.1916</v>
      </c>
      <c r="T5" s="30">
        <v>-11.090999999999999</v>
      </c>
      <c r="U5" s="30">
        <v>-22.793900000000001</v>
      </c>
      <c r="V5" s="30">
        <v>-14.030900000000001</v>
      </c>
      <c r="W5" s="30">
        <v>-12.7376</v>
      </c>
      <c r="X5" s="30">
        <v>-2.3651</v>
      </c>
      <c r="Y5" s="30">
        <v>-0.43859999999999999</v>
      </c>
      <c r="Z5" s="30">
        <v>0.45129999999999998</v>
      </c>
      <c r="AA5" s="30">
        <v>-5.5777000000000001</v>
      </c>
      <c r="AB5" s="31">
        <v>1.3413999999999999</v>
      </c>
      <c r="AC5" s="23"/>
    </row>
    <row r="6" spans="1:29" ht="15.75" x14ac:dyDescent="0.25">
      <c r="A6" s="23"/>
      <c r="B6" s="57">
        <v>45446</v>
      </c>
      <c r="C6" s="70">
        <f t="shared" si="0"/>
        <v>-468.66750000000002</v>
      </c>
      <c r="D6" s="71"/>
      <c r="E6" s="48">
        <v>-3.7570999999999999</v>
      </c>
      <c r="F6" s="30">
        <v>-9.5922000000000001</v>
      </c>
      <c r="G6" s="30">
        <v>9.9284999999999997</v>
      </c>
      <c r="H6" s="30">
        <v>-17.5457</v>
      </c>
      <c r="I6" s="30">
        <v>-22.9085</v>
      </c>
      <c r="J6" s="30">
        <v>5.2846000000000002</v>
      </c>
      <c r="K6" s="30">
        <v>-15.0085</v>
      </c>
      <c r="L6" s="30">
        <v>-10.438499999999999</v>
      </c>
      <c r="M6" s="30">
        <v>-20.875900000000001</v>
      </c>
      <c r="N6" s="30">
        <v>-15.201000000000001</v>
      </c>
      <c r="O6" s="30">
        <v>-18.513999999999999</v>
      </c>
      <c r="P6" s="30">
        <v>-45.391500000000001</v>
      </c>
      <c r="Q6" s="30">
        <v>-118.50449999999999</v>
      </c>
      <c r="R6" s="30">
        <v>-92.934299999999993</v>
      </c>
      <c r="S6" s="30">
        <v>12.7562</v>
      </c>
      <c r="T6" s="30">
        <v>17.7987</v>
      </c>
      <c r="U6" s="30">
        <v>14.7104</v>
      </c>
      <c r="V6" s="30">
        <v>-28.847200000000001</v>
      </c>
      <c r="W6" s="30">
        <v>-20.7011</v>
      </c>
      <c r="X6" s="30">
        <v>-47.659199999999998</v>
      </c>
      <c r="Y6" s="30">
        <v>-44.860900000000001</v>
      </c>
      <c r="Z6" s="30">
        <v>22.1572</v>
      </c>
      <c r="AA6" s="30">
        <v>-5.2649999999999997</v>
      </c>
      <c r="AB6" s="31">
        <v>-13.298</v>
      </c>
      <c r="AC6" s="23"/>
    </row>
    <row r="7" spans="1:29" ht="15.75" x14ac:dyDescent="0.25">
      <c r="A7" s="23"/>
      <c r="B7" s="57">
        <v>45447</v>
      </c>
      <c r="C7" s="70">
        <f t="shared" si="0"/>
        <v>31.073100000000011</v>
      </c>
      <c r="D7" s="71"/>
      <c r="E7" s="48">
        <v>54.168799999999997</v>
      </c>
      <c r="F7" s="30">
        <v>28.0334</v>
      </c>
      <c r="G7" s="30">
        <v>37.108800000000002</v>
      </c>
      <c r="H7" s="30">
        <v>12.4886</v>
      </c>
      <c r="I7" s="30">
        <v>-2.6856</v>
      </c>
      <c r="J7" s="30">
        <v>-11.9808</v>
      </c>
      <c r="K7" s="30">
        <v>-2.2496999999999998</v>
      </c>
      <c r="L7" s="30">
        <v>-13.3634</v>
      </c>
      <c r="M7" s="30">
        <v>-2.4302999999999999</v>
      </c>
      <c r="N7" s="30">
        <v>27.872599999999998</v>
      </c>
      <c r="O7" s="30">
        <v>-14.2567</v>
      </c>
      <c r="P7" s="30">
        <v>-17.7789</v>
      </c>
      <c r="Q7" s="30">
        <v>-20.610099999999999</v>
      </c>
      <c r="R7" s="30">
        <v>17.379899999999999</v>
      </c>
      <c r="S7" s="30">
        <v>-5.9221000000000004</v>
      </c>
      <c r="T7" s="30">
        <v>-4.1079999999999997</v>
      </c>
      <c r="U7" s="30">
        <v>-25.618500000000001</v>
      </c>
      <c r="V7" s="30">
        <v>-19.418299999999999</v>
      </c>
      <c r="W7" s="30">
        <v>-6.6567999999999996</v>
      </c>
      <c r="X7" s="30">
        <v>7.4668999999999999</v>
      </c>
      <c r="Y7" s="30">
        <v>2.4830000000000001</v>
      </c>
      <c r="Z7" s="30">
        <v>1.5664</v>
      </c>
      <c r="AA7" s="30">
        <v>-13.748100000000001</v>
      </c>
      <c r="AB7" s="31">
        <v>3.3319999999999999</v>
      </c>
      <c r="AC7" s="23"/>
    </row>
    <row r="8" spans="1:29" ht="15.75" x14ac:dyDescent="0.25">
      <c r="A8" s="23"/>
      <c r="B8" s="57">
        <v>45448</v>
      </c>
      <c r="C8" s="70">
        <f t="shared" si="0"/>
        <v>-274.13590000000005</v>
      </c>
      <c r="D8" s="71"/>
      <c r="E8" s="48">
        <v>4.7165999999999997</v>
      </c>
      <c r="F8" s="30">
        <v>-12.999000000000001</v>
      </c>
      <c r="G8" s="30">
        <v>-12.3324</v>
      </c>
      <c r="H8" s="30">
        <v>-11.567399999999999</v>
      </c>
      <c r="I8" s="49">
        <v>-20.395800000000001</v>
      </c>
      <c r="J8" s="30">
        <v>-19.432300000000001</v>
      </c>
      <c r="K8" s="30">
        <v>-14.3034</v>
      </c>
      <c r="L8" s="30">
        <v>-6.0006000000000004</v>
      </c>
      <c r="M8" s="30">
        <v>-17.762699999999999</v>
      </c>
      <c r="N8" s="30">
        <v>-5.5636000000000001</v>
      </c>
      <c r="O8" s="30">
        <v>-39.433100000000003</v>
      </c>
      <c r="P8" s="30">
        <v>-7.7401999999999997</v>
      </c>
      <c r="Q8" s="30">
        <v>34.5929</v>
      </c>
      <c r="R8" s="30">
        <v>-6.2443</v>
      </c>
      <c r="S8" s="30">
        <v>-45.408499999999997</v>
      </c>
      <c r="T8" s="30">
        <v>1.7024999999999999</v>
      </c>
      <c r="U8" s="30">
        <v>-32.5702</v>
      </c>
      <c r="V8" s="30">
        <v>-24.354700000000001</v>
      </c>
      <c r="W8" s="30">
        <v>-5.6661000000000001</v>
      </c>
      <c r="X8" s="30">
        <v>-12.1713</v>
      </c>
      <c r="Y8" s="30">
        <v>-23.894400000000001</v>
      </c>
      <c r="Z8" s="30">
        <v>-4.0095000000000001</v>
      </c>
      <c r="AA8" s="30">
        <v>1.024</v>
      </c>
      <c r="AB8" s="31">
        <v>5.6776</v>
      </c>
      <c r="AC8" s="23"/>
    </row>
    <row r="9" spans="1:29" ht="15.75" x14ac:dyDescent="0.25">
      <c r="A9" s="23"/>
      <c r="B9" s="57">
        <v>45449</v>
      </c>
      <c r="C9" s="70">
        <f t="shared" si="0"/>
        <v>235.89360000000002</v>
      </c>
      <c r="D9" s="71"/>
      <c r="E9" s="48">
        <v>2.9373999999999998</v>
      </c>
      <c r="F9" s="30">
        <v>-0.26740000000000003</v>
      </c>
      <c r="G9" s="30">
        <v>-14.879300000000001</v>
      </c>
      <c r="H9" s="30">
        <v>-1.1048</v>
      </c>
      <c r="I9" s="30">
        <v>3.6301000000000001</v>
      </c>
      <c r="J9" s="30">
        <v>-6.9569999999999999</v>
      </c>
      <c r="K9" s="30">
        <v>2.8475999999999999</v>
      </c>
      <c r="L9" s="30">
        <v>17.013200000000001</v>
      </c>
      <c r="M9" s="30">
        <v>17.079499999999999</v>
      </c>
      <c r="N9" s="30">
        <v>39.040100000000002</v>
      </c>
      <c r="O9" s="30">
        <v>36.260199999999998</v>
      </c>
      <c r="P9" s="30">
        <v>34.184600000000003</v>
      </c>
      <c r="Q9" s="30">
        <v>22.571300000000001</v>
      </c>
      <c r="R9" s="30">
        <v>22.013000000000002</v>
      </c>
      <c r="S9" s="30">
        <v>7.6901999999999999</v>
      </c>
      <c r="T9" s="30">
        <v>29.162700000000001</v>
      </c>
      <c r="U9" s="30">
        <v>41.593299999999999</v>
      </c>
      <c r="V9" s="30">
        <v>-8.1424000000000003</v>
      </c>
      <c r="W9" s="30">
        <v>-7.7095000000000002</v>
      </c>
      <c r="X9" s="30">
        <v>-2.0829</v>
      </c>
      <c r="Y9" s="30">
        <v>-1.1093</v>
      </c>
      <c r="Z9" s="30">
        <v>1.2421</v>
      </c>
      <c r="AA9" s="30">
        <v>-0.75139999999999996</v>
      </c>
      <c r="AB9" s="31">
        <v>1.6323000000000001</v>
      </c>
      <c r="AC9" s="23"/>
    </row>
    <row r="10" spans="1:29" ht="15.75" x14ac:dyDescent="0.25">
      <c r="A10" s="23"/>
      <c r="B10" s="57">
        <v>45450</v>
      </c>
      <c r="C10" s="70">
        <f t="shared" si="0"/>
        <v>69.999699999999962</v>
      </c>
      <c r="D10" s="71"/>
      <c r="E10" s="48">
        <v>-3.278</v>
      </c>
      <c r="F10" s="30">
        <v>-12.020200000000001</v>
      </c>
      <c r="G10" s="30">
        <v>-8.7962000000000007</v>
      </c>
      <c r="H10" s="30">
        <v>-6.0167000000000002</v>
      </c>
      <c r="I10" s="30">
        <v>34.378599999999999</v>
      </c>
      <c r="J10" s="30">
        <v>55.476500000000001</v>
      </c>
      <c r="K10" s="30">
        <v>28.556000000000001</v>
      </c>
      <c r="L10" s="30">
        <v>17.728999999999999</v>
      </c>
      <c r="M10" s="30">
        <v>12.478</v>
      </c>
      <c r="N10" s="30">
        <v>5.7888000000000002</v>
      </c>
      <c r="O10" s="30">
        <v>-1.1814</v>
      </c>
      <c r="P10" s="30">
        <v>-8.0497999999999994</v>
      </c>
      <c r="Q10" s="30">
        <v>-15.7643</v>
      </c>
      <c r="R10" s="30">
        <v>-18.307200000000002</v>
      </c>
      <c r="S10" s="30">
        <v>12.6669</v>
      </c>
      <c r="T10" s="30">
        <v>-7.4893000000000001</v>
      </c>
      <c r="U10" s="30">
        <v>-20.845099999999999</v>
      </c>
      <c r="V10" s="30">
        <v>-15.2723</v>
      </c>
      <c r="W10" s="30">
        <v>-12.760199999999999</v>
      </c>
      <c r="X10" s="30">
        <v>1.7999999999999999E-2</v>
      </c>
      <c r="Y10" s="30">
        <v>1.0485</v>
      </c>
      <c r="Z10" s="30">
        <v>10.791700000000001</v>
      </c>
      <c r="AA10" s="30">
        <v>10.4079</v>
      </c>
      <c r="AB10" s="31">
        <v>10.4405</v>
      </c>
      <c r="AC10" s="23"/>
    </row>
    <row r="11" spans="1:29" ht="15.75" x14ac:dyDescent="0.25">
      <c r="A11" s="23"/>
      <c r="B11" s="57">
        <v>45451</v>
      </c>
      <c r="C11" s="70">
        <f t="shared" si="0"/>
        <v>-37.992899999999999</v>
      </c>
      <c r="D11" s="71"/>
      <c r="E11" s="48">
        <v>19.2745</v>
      </c>
      <c r="F11" s="30">
        <v>-6.4843000000000002</v>
      </c>
      <c r="G11" s="30">
        <v>-3.2086999999999999</v>
      </c>
      <c r="H11" s="30">
        <v>-5.5467000000000004</v>
      </c>
      <c r="I11" s="30">
        <v>-0.66639999999999999</v>
      </c>
      <c r="J11" s="30">
        <v>0.78180000000000005</v>
      </c>
      <c r="K11" s="30">
        <v>-7.6996000000000002</v>
      </c>
      <c r="L11" s="30">
        <v>14.541600000000001</v>
      </c>
      <c r="M11" s="30">
        <v>15.8857</v>
      </c>
      <c r="N11" s="30">
        <v>22.328499999999998</v>
      </c>
      <c r="O11" s="30">
        <v>2.0217999999999998</v>
      </c>
      <c r="P11" s="30">
        <v>4.48E-2</v>
      </c>
      <c r="Q11" s="30">
        <v>-10.5022</v>
      </c>
      <c r="R11" s="30">
        <v>-18.265000000000001</v>
      </c>
      <c r="S11" s="30">
        <v>-23.355499999999999</v>
      </c>
      <c r="T11" s="30">
        <v>-21.698599999999999</v>
      </c>
      <c r="U11" s="30">
        <v>-8.3866999999999994</v>
      </c>
      <c r="V11" s="30">
        <v>-20.042000000000002</v>
      </c>
      <c r="W11" s="30">
        <v>-4.0366</v>
      </c>
      <c r="X11" s="30">
        <v>-2.8687</v>
      </c>
      <c r="Y11" s="30">
        <v>0.66310000000000002</v>
      </c>
      <c r="Z11" s="30">
        <v>2.3439000000000001</v>
      </c>
      <c r="AA11" s="30">
        <v>7.8779000000000003</v>
      </c>
      <c r="AB11" s="31">
        <v>9.0045000000000002</v>
      </c>
      <c r="AC11" s="23"/>
    </row>
    <row r="12" spans="1:29" ht="15.75" x14ac:dyDescent="0.25">
      <c r="A12" s="23"/>
      <c r="B12" s="57">
        <v>45452</v>
      </c>
      <c r="C12" s="70">
        <f t="shared" si="0"/>
        <v>140.0196</v>
      </c>
      <c r="D12" s="71"/>
      <c r="E12" s="48">
        <v>0.96550000000000002</v>
      </c>
      <c r="F12" s="30">
        <v>4.1768000000000001</v>
      </c>
      <c r="G12" s="30">
        <v>5.2095000000000002</v>
      </c>
      <c r="H12" s="30">
        <v>8.1485000000000003</v>
      </c>
      <c r="I12" s="30">
        <v>-2.8929999999999998</v>
      </c>
      <c r="J12" s="30">
        <v>4.1174999999999997</v>
      </c>
      <c r="K12" s="30">
        <v>102.9216</v>
      </c>
      <c r="L12" s="30">
        <v>70.727400000000003</v>
      </c>
      <c r="M12" s="30">
        <v>2.9618000000000002</v>
      </c>
      <c r="N12" s="30">
        <v>-5.4351000000000003</v>
      </c>
      <c r="O12" s="30">
        <v>-10.5487</v>
      </c>
      <c r="P12" s="30">
        <v>23.854199999999999</v>
      </c>
      <c r="Q12" s="30">
        <v>10.5169</v>
      </c>
      <c r="R12" s="30">
        <v>-5.3914</v>
      </c>
      <c r="S12" s="30">
        <v>-26.326599999999999</v>
      </c>
      <c r="T12" s="30">
        <v>-14.966699999999999</v>
      </c>
      <c r="U12" s="30">
        <v>-30.016100000000002</v>
      </c>
      <c r="V12" s="30">
        <v>-27.231999999999999</v>
      </c>
      <c r="W12" s="30">
        <v>13.0212</v>
      </c>
      <c r="X12" s="30">
        <v>-2.8632</v>
      </c>
      <c r="Y12" s="30">
        <v>4.9428999999999998</v>
      </c>
      <c r="Z12" s="30">
        <v>5.3163</v>
      </c>
      <c r="AA12" s="30">
        <v>6.8529</v>
      </c>
      <c r="AB12" s="31">
        <v>1.9594</v>
      </c>
      <c r="AC12" s="23"/>
    </row>
    <row r="13" spans="1:29" ht="15.75" x14ac:dyDescent="0.25">
      <c r="A13" s="23"/>
      <c r="B13" s="57">
        <v>45453</v>
      </c>
      <c r="C13" s="70">
        <f t="shared" si="0"/>
        <v>-52.8155</v>
      </c>
      <c r="D13" s="71"/>
      <c r="E13" s="48">
        <v>-15.1656</v>
      </c>
      <c r="F13" s="30">
        <v>-2.2469999999999999</v>
      </c>
      <c r="G13" s="30">
        <v>4.8297999999999996</v>
      </c>
      <c r="H13" s="30">
        <v>-15.731299999999999</v>
      </c>
      <c r="I13" s="30">
        <v>-8.8285999999999998</v>
      </c>
      <c r="J13" s="30">
        <v>4.5872000000000002</v>
      </c>
      <c r="K13" s="30">
        <v>14.0608</v>
      </c>
      <c r="L13" s="30">
        <v>2.9613999999999998</v>
      </c>
      <c r="M13" s="30">
        <v>-1.4703999999999999</v>
      </c>
      <c r="N13" s="30">
        <v>5.2351999999999999</v>
      </c>
      <c r="O13" s="30">
        <v>-14.6134</v>
      </c>
      <c r="P13" s="30">
        <v>-7.1726000000000001</v>
      </c>
      <c r="Q13" s="30">
        <v>27.590199999999999</v>
      </c>
      <c r="R13" s="30">
        <v>-1.5179</v>
      </c>
      <c r="S13" s="30">
        <v>-21.293299999999999</v>
      </c>
      <c r="T13" s="30">
        <v>-70.273799999999994</v>
      </c>
      <c r="U13" s="30">
        <v>-3.0224000000000002</v>
      </c>
      <c r="V13" s="30">
        <v>13.218</v>
      </c>
      <c r="W13" s="30">
        <v>2.2155999999999998</v>
      </c>
      <c r="X13" s="30">
        <v>1.4878</v>
      </c>
      <c r="Y13" s="30">
        <v>-1.8010999999999999</v>
      </c>
      <c r="Z13" s="30">
        <v>7.4194000000000004</v>
      </c>
      <c r="AA13" s="30">
        <v>6.3407</v>
      </c>
      <c r="AB13" s="31">
        <v>20.375800000000002</v>
      </c>
      <c r="AC13" s="23"/>
    </row>
    <row r="14" spans="1:29" ht="15.75" x14ac:dyDescent="0.25">
      <c r="A14" s="23"/>
      <c r="B14" s="57">
        <v>45454</v>
      </c>
      <c r="C14" s="70">
        <f t="shared" si="0"/>
        <v>-8.8067999999999973</v>
      </c>
      <c r="D14" s="71"/>
      <c r="E14" s="48">
        <v>13.061400000000001</v>
      </c>
      <c r="F14" s="30">
        <v>-0.78139999999999998</v>
      </c>
      <c r="G14" s="30">
        <v>-3.6686999999999999</v>
      </c>
      <c r="H14" s="30">
        <v>-7.3235000000000001</v>
      </c>
      <c r="I14" s="30">
        <v>-5.7994000000000003</v>
      </c>
      <c r="J14" s="30">
        <v>-4.8620999999999999</v>
      </c>
      <c r="K14" s="30">
        <v>-7.0050999999999997</v>
      </c>
      <c r="L14" s="30">
        <v>0.81620000000000004</v>
      </c>
      <c r="M14" s="30">
        <v>10.146599999999999</v>
      </c>
      <c r="N14" s="30">
        <v>24.824000000000002</v>
      </c>
      <c r="O14" s="30">
        <v>-1.6289</v>
      </c>
      <c r="P14" s="30">
        <v>-23.706099999999999</v>
      </c>
      <c r="Q14" s="30">
        <v>-30.402699999999999</v>
      </c>
      <c r="R14" s="30">
        <v>-2.7372000000000001</v>
      </c>
      <c r="S14" s="30">
        <v>-2.0874000000000001</v>
      </c>
      <c r="T14" s="30">
        <v>-29.102599999999999</v>
      </c>
      <c r="U14" s="30">
        <v>7.8627000000000002</v>
      </c>
      <c r="V14" s="30">
        <v>-14.401199999999999</v>
      </c>
      <c r="W14" s="30">
        <v>-40.699100000000001</v>
      </c>
      <c r="X14" s="30">
        <v>27.811800000000002</v>
      </c>
      <c r="Y14" s="30">
        <v>28.808900000000001</v>
      </c>
      <c r="Z14" s="30">
        <v>19.367000000000001</v>
      </c>
      <c r="AA14" s="30">
        <v>20.772200000000002</v>
      </c>
      <c r="AB14" s="31">
        <v>11.9278</v>
      </c>
      <c r="AC14" s="23"/>
    </row>
    <row r="15" spans="1:29" ht="15.75" x14ac:dyDescent="0.25">
      <c r="A15" s="23"/>
      <c r="B15" s="57">
        <v>45455</v>
      </c>
      <c r="C15" s="70">
        <f t="shared" si="0"/>
        <v>-214.41400000000002</v>
      </c>
      <c r="D15" s="71"/>
      <c r="E15" s="48">
        <v>21.3447</v>
      </c>
      <c r="F15" s="30">
        <v>-6.6547999999999998</v>
      </c>
      <c r="G15" s="30">
        <v>-5.6435000000000004</v>
      </c>
      <c r="H15" s="30">
        <v>-60.187800000000003</v>
      </c>
      <c r="I15" s="30">
        <v>14.0924</v>
      </c>
      <c r="J15" s="30">
        <v>-5.0335999999999999</v>
      </c>
      <c r="K15" s="30">
        <v>-18.050899999999999</v>
      </c>
      <c r="L15" s="30">
        <v>-4.5699999999999998E-2</v>
      </c>
      <c r="M15" s="30">
        <v>13.2257</v>
      </c>
      <c r="N15" s="30">
        <v>17.621700000000001</v>
      </c>
      <c r="O15" s="30">
        <v>7.3841999999999999</v>
      </c>
      <c r="P15" s="30">
        <v>-25.110199999999999</v>
      </c>
      <c r="Q15" s="30">
        <v>12.436999999999999</v>
      </c>
      <c r="R15" s="30">
        <v>-44.492899999999999</v>
      </c>
      <c r="S15" s="30">
        <v>-15.257</v>
      </c>
      <c r="T15" s="30">
        <v>-18.523</v>
      </c>
      <c r="U15" s="30">
        <v>-29.315300000000001</v>
      </c>
      <c r="V15" s="30">
        <v>-33.668500000000002</v>
      </c>
      <c r="W15" s="30">
        <v>-13.485099999999999</v>
      </c>
      <c r="X15" s="30">
        <v>-23.720400000000001</v>
      </c>
      <c r="Y15" s="30">
        <v>-3.6509999999999998</v>
      </c>
      <c r="Z15" s="30">
        <v>4.1897000000000002</v>
      </c>
      <c r="AA15" s="30">
        <v>-1.8177000000000001</v>
      </c>
      <c r="AB15" s="31">
        <v>-5.1999999999999998E-2</v>
      </c>
      <c r="AC15" s="23"/>
    </row>
    <row r="16" spans="1:29" ht="15.75" x14ac:dyDescent="0.25">
      <c r="A16" s="23"/>
      <c r="B16" s="57">
        <v>45456</v>
      </c>
      <c r="C16" s="70">
        <f t="shared" si="0"/>
        <v>-692.21809999999994</v>
      </c>
      <c r="D16" s="71"/>
      <c r="E16" s="48">
        <v>-4.9939</v>
      </c>
      <c r="F16" s="30">
        <v>-32.471899999999998</v>
      </c>
      <c r="G16" s="30">
        <v>-31.9499</v>
      </c>
      <c r="H16" s="30">
        <v>-27.935199999999998</v>
      </c>
      <c r="I16" s="30">
        <v>-23.546700000000001</v>
      </c>
      <c r="J16" s="30">
        <v>-14.318</v>
      </c>
      <c r="K16" s="30">
        <v>-21.632200000000001</v>
      </c>
      <c r="L16" s="30">
        <v>-7.0035999999999996</v>
      </c>
      <c r="M16" s="30">
        <v>12.8582</v>
      </c>
      <c r="N16" s="30">
        <v>14.4314</v>
      </c>
      <c r="O16" s="30">
        <v>-39.737000000000002</v>
      </c>
      <c r="P16" s="30">
        <v>-104.858</v>
      </c>
      <c r="Q16" s="30">
        <v>-83.013999999999996</v>
      </c>
      <c r="R16" s="30">
        <v>-93.979600000000005</v>
      </c>
      <c r="S16" s="30">
        <v>-117.0557</v>
      </c>
      <c r="T16" s="30">
        <v>-62.561500000000002</v>
      </c>
      <c r="U16" s="30">
        <v>-4.1721000000000004</v>
      </c>
      <c r="V16" s="30">
        <v>-1.5058</v>
      </c>
      <c r="W16" s="30">
        <v>-18.797000000000001</v>
      </c>
      <c r="X16" s="30">
        <v>-13.120699999999999</v>
      </c>
      <c r="Y16" s="30">
        <v>-9.9938000000000002</v>
      </c>
      <c r="Z16" s="30">
        <v>-7.2008000000000001</v>
      </c>
      <c r="AA16" s="30">
        <v>-0.85860000000000003</v>
      </c>
      <c r="AB16" s="31">
        <v>1.1982999999999999</v>
      </c>
      <c r="AC16" s="23"/>
    </row>
    <row r="17" spans="1:29" ht="15.75" x14ac:dyDescent="0.25">
      <c r="A17" s="23"/>
      <c r="B17" s="57">
        <v>45457</v>
      </c>
      <c r="C17" s="70">
        <f t="shared" si="0"/>
        <v>331.7032999999999</v>
      </c>
      <c r="D17" s="71"/>
      <c r="E17" s="29">
        <v>-4.8844000000000003</v>
      </c>
      <c r="F17" s="30">
        <v>-34.134300000000003</v>
      </c>
      <c r="G17" s="30">
        <v>-23.178999999999998</v>
      </c>
      <c r="H17" s="30">
        <v>-12.549300000000001</v>
      </c>
      <c r="I17" s="30">
        <v>-3.9923999999999999</v>
      </c>
      <c r="J17" s="30">
        <v>26.686499999999999</v>
      </c>
      <c r="K17" s="30">
        <v>26.729199999999999</v>
      </c>
      <c r="L17" s="30">
        <v>3.5653999999999999</v>
      </c>
      <c r="M17" s="30">
        <v>27.8629</v>
      </c>
      <c r="N17" s="30">
        <v>59.012599999999999</v>
      </c>
      <c r="O17" s="30">
        <v>42.935600000000001</v>
      </c>
      <c r="P17" s="30">
        <v>59.601599999999998</v>
      </c>
      <c r="Q17" s="30">
        <v>47.938299999999998</v>
      </c>
      <c r="R17" s="30">
        <v>29.184899999999999</v>
      </c>
      <c r="S17" s="30">
        <v>35.643900000000002</v>
      </c>
      <c r="T17" s="30">
        <v>14.6303</v>
      </c>
      <c r="U17" s="30">
        <v>47.425800000000002</v>
      </c>
      <c r="V17" s="30">
        <v>-5.1689999999999996</v>
      </c>
      <c r="W17" s="30">
        <v>7.9615999999999998</v>
      </c>
      <c r="X17" s="30">
        <v>-3.2286999999999999</v>
      </c>
      <c r="Y17" s="30">
        <v>-1.8491</v>
      </c>
      <c r="Z17" s="30">
        <v>-7.4699</v>
      </c>
      <c r="AA17" s="30">
        <v>-5.3132999999999999</v>
      </c>
      <c r="AB17" s="31">
        <v>4.2941000000000003</v>
      </c>
      <c r="AC17" s="23"/>
    </row>
    <row r="18" spans="1:29" ht="15.75" x14ac:dyDescent="0.25">
      <c r="A18" s="23"/>
      <c r="B18" s="57">
        <v>45458</v>
      </c>
      <c r="C18" s="70">
        <f t="shared" si="0"/>
        <v>476.30030000000005</v>
      </c>
      <c r="D18" s="71"/>
      <c r="E18" s="48">
        <v>2.4329999999999998</v>
      </c>
      <c r="F18" s="30">
        <v>23.0487</v>
      </c>
      <c r="G18" s="30">
        <v>27.906099999999999</v>
      </c>
      <c r="H18" s="30">
        <v>11.9551</v>
      </c>
      <c r="I18" s="30">
        <v>11.379300000000001</v>
      </c>
      <c r="J18" s="30">
        <v>18.584499999999998</v>
      </c>
      <c r="K18" s="30">
        <v>26.9541</v>
      </c>
      <c r="L18" s="30">
        <v>98.1417</v>
      </c>
      <c r="M18" s="30">
        <v>94.124399999999994</v>
      </c>
      <c r="N18" s="30">
        <v>57.7913</v>
      </c>
      <c r="O18" s="30">
        <v>33.741300000000003</v>
      </c>
      <c r="P18" s="30">
        <v>36.886000000000003</v>
      </c>
      <c r="Q18" s="30">
        <v>48.511600000000001</v>
      </c>
      <c r="R18" s="30">
        <v>17.548500000000001</v>
      </c>
      <c r="S18" s="30">
        <v>1.0648</v>
      </c>
      <c r="T18" s="30">
        <v>2.0886999999999998</v>
      </c>
      <c r="U18" s="30">
        <v>22.594999999999999</v>
      </c>
      <c r="V18" s="30">
        <v>-9.8163</v>
      </c>
      <c r="W18" s="30">
        <v>-14.586600000000001</v>
      </c>
      <c r="X18" s="30">
        <v>-3.01</v>
      </c>
      <c r="Y18" s="30">
        <v>-6.4789000000000003</v>
      </c>
      <c r="Z18" s="30">
        <v>-5.0778999999999996</v>
      </c>
      <c r="AA18" s="30">
        <v>-16.2453</v>
      </c>
      <c r="AB18" s="31">
        <v>-3.2387999999999999</v>
      </c>
      <c r="AC18" s="23"/>
    </row>
    <row r="19" spans="1:29" ht="15.75" x14ac:dyDescent="0.25">
      <c r="A19" s="23"/>
      <c r="B19" s="57">
        <v>45459</v>
      </c>
      <c r="C19" s="70">
        <f t="shared" si="0"/>
        <v>144.21499999999995</v>
      </c>
      <c r="D19" s="71"/>
      <c r="E19" s="48">
        <v>-17.020499999999998</v>
      </c>
      <c r="F19" s="30">
        <v>4.3497000000000003</v>
      </c>
      <c r="G19" s="30">
        <v>-21.1693</v>
      </c>
      <c r="H19" s="30">
        <v>-23.394400000000001</v>
      </c>
      <c r="I19" s="30">
        <v>-69.628500000000003</v>
      </c>
      <c r="J19" s="30">
        <v>-108.9139</v>
      </c>
      <c r="K19" s="30">
        <v>-52.210299999999997</v>
      </c>
      <c r="L19" s="30">
        <v>15.7879</v>
      </c>
      <c r="M19" s="30">
        <v>6.1460999999999997</v>
      </c>
      <c r="N19" s="30">
        <v>12.9419</v>
      </c>
      <c r="O19" s="30">
        <v>59.395200000000003</v>
      </c>
      <c r="P19" s="30">
        <v>76.775999999999996</v>
      </c>
      <c r="Q19" s="30">
        <v>80.764399999999995</v>
      </c>
      <c r="R19" s="30">
        <v>72.909199999999998</v>
      </c>
      <c r="S19" s="30">
        <v>66.112799999999993</v>
      </c>
      <c r="T19" s="30">
        <v>45.648800000000001</v>
      </c>
      <c r="U19" s="30">
        <v>29.507300000000001</v>
      </c>
      <c r="V19" s="30">
        <v>-26.095400000000001</v>
      </c>
      <c r="W19" s="30">
        <v>3.6615000000000002</v>
      </c>
      <c r="X19" s="30">
        <v>11.1493</v>
      </c>
      <c r="Y19" s="30">
        <v>0.3422</v>
      </c>
      <c r="Z19" s="30">
        <v>0.66720000000000002</v>
      </c>
      <c r="AA19" s="30">
        <v>-17.961400000000001</v>
      </c>
      <c r="AB19" s="31">
        <v>-5.5507999999999997</v>
      </c>
      <c r="AC19" s="23"/>
    </row>
    <row r="20" spans="1:29" ht="15.75" x14ac:dyDescent="0.25">
      <c r="A20" s="23"/>
      <c r="B20" s="57">
        <v>45460</v>
      </c>
      <c r="C20" s="70">
        <f t="shared" si="0"/>
        <v>-194.6995</v>
      </c>
      <c r="D20" s="71"/>
      <c r="E20" s="48">
        <v>-19.636500000000002</v>
      </c>
      <c r="F20" s="30">
        <v>-2.0773999999999999</v>
      </c>
      <c r="G20" s="30">
        <v>-1.9447000000000001</v>
      </c>
      <c r="H20" s="30">
        <v>-14.801399999999999</v>
      </c>
      <c r="I20" s="30">
        <v>-18.944800000000001</v>
      </c>
      <c r="J20" s="30">
        <v>-16.7559</v>
      </c>
      <c r="K20" s="30">
        <v>4.8269000000000002</v>
      </c>
      <c r="L20" s="30">
        <v>6.5018000000000002</v>
      </c>
      <c r="M20" s="30">
        <v>2.149</v>
      </c>
      <c r="N20" s="30">
        <v>-20.740200000000002</v>
      </c>
      <c r="O20" s="30">
        <v>-15.2555</v>
      </c>
      <c r="P20" s="30">
        <v>-2.3165</v>
      </c>
      <c r="Q20" s="30">
        <v>-11.5793</v>
      </c>
      <c r="R20" s="30">
        <v>-18.7</v>
      </c>
      <c r="S20" s="30">
        <v>-10.0052</v>
      </c>
      <c r="T20" s="30">
        <v>-20.120999999999999</v>
      </c>
      <c r="U20" s="30">
        <v>-25.686199999999999</v>
      </c>
      <c r="V20" s="30">
        <v>-2.8168000000000002</v>
      </c>
      <c r="W20" s="30">
        <v>-5.6738999999999997</v>
      </c>
      <c r="X20" s="30">
        <v>-9.3140999999999998</v>
      </c>
      <c r="Y20" s="30">
        <v>-2.5787</v>
      </c>
      <c r="Z20" s="30">
        <v>6.5628000000000002</v>
      </c>
      <c r="AA20" s="30">
        <v>1.6722999999999999</v>
      </c>
      <c r="AB20" s="31">
        <v>2.5358000000000001</v>
      </c>
      <c r="AC20" s="23"/>
    </row>
    <row r="21" spans="1:29" ht="15.75" x14ac:dyDescent="0.25">
      <c r="A21" s="23"/>
      <c r="B21" s="57">
        <v>45461</v>
      </c>
      <c r="C21" s="70">
        <f t="shared" si="0"/>
        <v>-196.27709999999999</v>
      </c>
      <c r="D21" s="71"/>
      <c r="E21" s="48">
        <v>4.2671000000000001</v>
      </c>
      <c r="F21" s="30">
        <v>14.7851</v>
      </c>
      <c r="G21" s="30">
        <v>8.1361000000000008</v>
      </c>
      <c r="H21" s="30">
        <v>-4.5091999999999999</v>
      </c>
      <c r="I21" s="30">
        <v>15.8789</v>
      </c>
      <c r="J21" s="30">
        <v>27.546199999999999</v>
      </c>
      <c r="K21" s="30">
        <v>-4.6059999999999999</v>
      </c>
      <c r="L21" s="30">
        <v>3.5937000000000001</v>
      </c>
      <c r="M21" s="30">
        <v>-2.7092999999999998</v>
      </c>
      <c r="N21" s="30">
        <v>1.2314000000000001</v>
      </c>
      <c r="O21" s="30">
        <v>-2.1783999999999999</v>
      </c>
      <c r="P21" s="30">
        <v>-14.807499999999999</v>
      </c>
      <c r="Q21" s="30">
        <v>-16.0276</v>
      </c>
      <c r="R21" s="30">
        <v>-21.380600000000001</v>
      </c>
      <c r="S21" s="30">
        <v>-9.0282999999999998</v>
      </c>
      <c r="T21" s="30">
        <v>-20.748000000000001</v>
      </c>
      <c r="U21" s="30">
        <v>-42.471299999999999</v>
      </c>
      <c r="V21" s="30">
        <v>-56.7624</v>
      </c>
      <c r="W21" s="30">
        <v>-5.4375999999999998</v>
      </c>
      <c r="X21" s="30">
        <v>-42.518799999999999</v>
      </c>
      <c r="Y21" s="30">
        <v>-16.693000000000001</v>
      </c>
      <c r="Z21" s="30">
        <v>-26.562999999999999</v>
      </c>
      <c r="AA21" s="30">
        <v>-0.67720000000000002</v>
      </c>
      <c r="AB21" s="31">
        <v>15.4026</v>
      </c>
      <c r="AC21" s="23"/>
    </row>
    <row r="22" spans="1:29" ht="15.75" x14ac:dyDescent="0.25">
      <c r="A22" s="23"/>
      <c r="B22" s="57">
        <v>45462</v>
      </c>
      <c r="C22" s="70">
        <f t="shared" si="0"/>
        <v>-139.07169999999999</v>
      </c>
      <c r="D22" s="71"/>
      <c r="E22" s="48">
        <v>-12.5954</v>
      </c>
      <c r="F22" s="30">
        <v>-7.9170999999999996</v>
      </c>
      <c r="G22" s="30">
        <v>4.6306000000000003</v>
      </c>
      <c r="H22" s="30">
        <v>40.523699999999998</v>
      </c>
      <c r="I22" s="30">
        <v>24.689299999999999</v>
      </c>
      <c r="J22" s="30">
        <v>26.958400000000001</v>
      </c>
      <c r="K22" s="30">
        <v>-76.339299999999994</v>
      </c>
      <c r="L22" s="30">
        <v>-65.750699999999995</v>
      </c>
      <c r="M22" s="30">
        <v>10.261900000000001</v>
      </c>
      <c r="N22" s="30">
        <v>18.107800000000001</v>
      </c>
      <c r="O22" s="30">
        <v>-11.890499999999999</v>
      </c>
      <c r="P22" s="30">
        <v>-11.6098</v>
      </c>
      <c r="Q22" s="30">
        <v>-8.3762000000000008</v>
      </c>
      <c r="R22" s="30">
        <v>-27.3537</v>
      </c>
      <c r="S22" s="30">
        <v>-4.1203000000000003</v>
      </c>
      <c r="T22" s="30">
        <v>-2.3576999999999999</v>
      </c>
      <c r="U22" s="30">
        <v>-16.087700000000002</v>
      </c>
      <c r="V22" s="30">
        <v>-38.565899999999999</v>
      </c>
      <c r="W22" s="30">
        <v>-14.522500000000001</v>
      </c>
      <c r="X22" s="30">
        <v>-17.265999999999998</v>
      </c>
      <c r="Y22" s="30">
        <v>16.331299999999999</v>
      </c>
      <c r="Z22" s="30">
        <v>3.2383000000000002</v>
      </c>
      <c r="AA22" s="30">
        <v>9.7797999999999998</v>
      </c>
      <c r="AB22" s="31">
        <v>21.16</v>
      </c>
      <c r="AC22" s="23"/>
    </row>
    <row r="23" spans="1:29" ht="15.75" x14ac:dyDescent="0.25">
      <c r="A23" s="23"/>
      <c r="B23" s="57">
        <v>45463</v>
      </c>
      <c r="C23" s="70">
        <f t="shared" si="0"/>
        <v>-273.82350000000002</v>
      </c>
      <c r="D23" s="71"/>
      <c r="E23" s="48">
        <v>43.695099999999996</v>
      </c>
      <c r="F23" s="30">
        <v>10.8224</v>
      </c>
      <c r="G23" s="30">
        <v>-5.6520999999999999</v>
      </c>
      <c r="H23" s="30">
        <v>2.1663000000000001</v>
      </c>
      <c r="I23" s="30">
        <v>-2.4839000000000002</v>
      </c>
      <c r="J23" s="30">
        <v>-14.397600000000001</v>
      </c>
      <c r="K23" s="30">
        <v>-21.229600000000001</v>
      </c>
      <c r="L23" s="30">
        <v>-0.26590000000000003</v>
      </c>
      <c r="M23" s="30">
        <v>1.6950000000000001</v>
      </c>
      <c r="N23" s="30">
        <v>2.8946000000000001</v>
      </c>
      <c r="O23" s="30">
        <v>-13.314</v>
      </c>
      <c r="P23" s="30">
        <v>-27.502700000000001</v>
      </c>
      <c r="Q23" s="30">
        <v>-26.104600000000001</v>
      </c>
      <c r="R23" s="30">
        <v>-29.9434</v>
      </c>
      <c r="S23" s="30">
        <v>-0.68400000000000005</v>
      </c>
      <c r="T23" s="30">
        <v>-8.0167000000000002</v>
      </c>
      <c r="U23" s="30">
        <v>-25.039000000000001</v>
      </c>
      <c r="V23" s="30">
        <v>-46.175600000000003</v>
      </c>
      <c r="W23" s="30">
        <v>-46.252200000000002</v>
      </c>
      <c r="X23" s="30">
        <v>-26.739100000000001</v>
      </c>
      <c r="Y23" s="30">
        <v>-22.305499999999999</v>
      </c>
      <c r="Z23" s="30">
        <v>-22.1402</v>
      </c>
      <c r="AA23" s="30">
        <v>-3.8620999999999999</v>
      </c>
      <c r="AB23" s="31">
        <v>7.0113000000000003</v>
      </c>
      <c r="AC23" s="23"/>
    </row>
    <row r="24" spans="1:29" ht="15.75" x14ac:dyDescent="0.25">
      <c r="A24" s="23"/>
      <c r="B24" s="57">
        <v>45464</v>
      </c>
      <c r="C24" s="70">
        <f t="shared" si="0"/>
        <v>-103.06560000000002</v>
      </c>
      <c r="D24" s="71"/>
      <c r="E24" s="48">
        <v>2.6707999999999998</v>
      </c>
      <c r="F24" s="30">
        <v>6.0096999999999996</v>
      </c>
      <c r="G24" s="30">
        <v>7.3250999999999999</v>
      </c>
      <c r="H24" s="30">
        <v>13.719200000000001</v>
      </c>
      <c r="I24" s="30">
        <v>-10.466699999999999</v>
      </c>
      <c r="J24" s="30">
        <v>29.073799999999999</v>
      </c>
      <c r="K24" s="30">
        <v>-2.2292999999999998</v>
      </c>
      <c r="L24" s="30">
        <v>1.3388</v>
      </c>
      <c r="M24" s="30">
        <v>-21.362100000000002</v>
      </c>
      <c r="N24" s="30">
        <v>-1.2155</v>
      </c>
      <c r="O24" s="30">
        <v>-8.5142000000000007</v>
      </c>
      <c r="P24" s="30">
        <v>-31.345500000000001</v>
      </c>
      <c r="Q24" s="30">
        <v>-4.7556000000000003</v>
      </c>
      <c r="R24" s="30">
        <v>-18.4223</v>
      </c>
      <c r="S24" s="30">
        <v>-10.2521</v>
      </c>
      <c r="T24" s="30">
        <v>-34.250900000000001</v>
      </c>
      <c r="U24" s="30">
        <v>-4.3064</v>
      </c>
      <c r="V24" s="30">
        <v>-31.260400000000001</v>
      </c>
      <c r="W24" s="30">
        <v>9.4803999999999995</v>
      </c>
      <c r="X24" s="30">
        <v>13.497199999999999</v>
      </c>
      <c r="Y24" s="30">
        <v>-1.0234000000000001</v>
      </c>
      <c r="Z24" s="30">
        <v>3.7269000000000001</v>
      </c>
      <c r="AA24" s="30">
        <v>-24.585999999999999</v>
      </c>
      <c r="AB24" s="31">
        <v>14.0829</v>
      </c>
      <c r="AC24" s="23"/>
    </row>
    <row r="25" spans="1:29" ht="15.75" x14ac:dyDescent="0.25">
      <c r="A25" s="23"/>
      <c r="B25" s="57">
        <v>45465</v>
      </c>
      <c r="C25" s="70">
        <f t="shared" si="0"/>
        <v>-282.83679999999998</v>
      </c>
      <c r="D25" s="71"/>
      <c r="E25" s="48">
        <v>1.4937</v>
      </c>
      <c r="F25" s="30">
        <v>-0.46039999999999998</v>
      </c>
      <c r="G25" s="30">
        <v>16.151</v>
      </c>
      <c r="H25" s="30">
        <v>-25.8293</v>
      </c>
      <c r="I25" s="30">
        <v>-7.0472000000000001</v>
      </c>
      <c r="J25" s="30">
        <v>-4.7573999999999996</v>
      </c>
      <c r="K25" s="30">
        <v>-6.4108999999999998</v>
      </c>
      <c r="L25" s="30">
        <v>6.3171999999999997</v>
      </c>
      <c r="M25" s="30">
        <v>-2.169</v>
      </c>
      <c r="N25" s="30">
        <v>-14.860099999999999</v>
      </c>
      <c r="O25" s="30">
        <v>-17.474799999999998</v>
      </c>
      <c r="P25" s="30">
        <v>-22.167200000000001</v>
      </c>
      <c r="Q25" s="30">
        <v>-26.374700000000001</v>
      </c>
      <c r="R25" s="30">
        <v>-29.932099999999998</v>
      </c>
      <c r="S25" s="30">
        <v>-31.0489</v>
      </c>
      <c r="T25" s="30">
        <v>-34.130800000000001</v>
      </c>
      <c r="U25" s="30">
        <v>-34.112099999999998</v>
      </c>
      <c r="V25" s="30">
        <v>-26.450800000000001</v>
      </c>
      <c r="W25" s="30">
        <v>-18.056699999999999</v>
      </c>
      <c r="X25" s="30">
        <v>-17.6036</v>
      </c>
      <c r="Y25" s="30">
        <v>-3.1389999999999998</v>
      </c>
      <c r="Z25" s="30">
        <v>-3.7488000000000001</v>
      </c>
      <c r="AA25" s="30">
        <v>19.3292</v>
      </c>
      <c r="AB25" s="31">
        <v>-0.35410000000000003</v>
      </c>
      <c r="AC25" s="23"/>
    </row>
    <row r="26" spans="1:29" ht="15.75" x14ac:dyDescent="0.25">
      <c r="A26" s="23"/>
      <c r="B26" s="57">
        <v>45466</v>
      </c>
      <c r="C26" s="70">
        <f t="shared" si="0"/>
        <v>-193.49459999999999</v>
      </c>
      <c r="D26" s="71"/>
      <c r="E26" s="48">
        <v>1.5456000000000001</v>
      </c>
      <c r="F26" s="30">
        <v>9.0943000000000005</v>
      </c>
      <c r="G26" s="30">
        <v>4.4316000000000004</v>
      </c>
      <c r="H26" s="30">
        <v>-12.6778</v>
      </c>
      <c r="I26" s="30">
        <v>-6.0179</v>
      </c>
      <c r="J26" s="30">
        <v>-1.17E-2</v>
      </c>
      <c r="K26" s="30">
        <v>12.978199999999999</v>
      </c>
      <c r="L26" s="30">
        <v>1.1367</v>
      </c>
      <c r="M26" s="30">
        <v>64.990600000000001</v>
      </c>
      <c r="N26" s="30">
        <v>5.6044</v>
      </c>
      <c r="O26" s="30">
        <v>-21.239100000000001</v>
      </c>
      <c r="P26" s="30">
        <v>-15.7285</v>
      </c>
      <c r="Q26" s="30">
        <v>-25.4316</v>
      </c>
      <c r="R26" s="30">
        <v>-58.813400000000001</v>
      </c>
      <c r="S26" s="30">
        <v>-85.210999999999999</v>
      </c>
      <c r="T26" s="30">
        <v>-123.2706</v>
      </c>
      <c r="U26" s="30">
        <v>-139.3956</v>
      </c>
      <c r="V26" s="30">
        <v>1.982</v>
      </c>
      <c r="W26" s="30">
        <v>40.1203</v>
      </c>
      <c r="X26" s="30">
        <v>36.210299999999997</v>
      </c>
      <c r="Y26" s="30">
        <v>53.697800000000001</v>
      </c>
      <c r="Z26" s="30">
        <v>69.909599999999998</v>
      </c>
      <c r="AA26" s="30">
        <v>4.6653000000000002</v>
      </c>
      <c r="AB26" s="31">
        <v>-12.0641</v>
      </c>
      <c r="AC26" s="23"/>
    </row>
    <row r="27" spans="1:29" ht="15.75" x14ac:dyDescent="0.25">
      <c r="A27" s="23"/>
      <c r="B27" s="57">
        <v>45467</v>
      </c>
      <c r="C27" s="70">
        <f t="shared" si="0"/>
        <v>-291.89569999999992</v>
      </c>
      <c r="D27" s="71"/>
      <c r="E27" s="48">
        <v>5.0153999999999996</v>
      </c>
      <c r="F27" s="30">
        <v>11.667400000000001</v>
      </c>
      <c r="G27" s="30">
        <v>10.1677</v>
      </c>
      <c r="H27" s="30">
        <v>-1.4756</v>
      </c>
      <c r="I27" s="30">
        <v>-0.38350000000000001</v>
      </c>
      <c r="J27" s="30">
        <v>15.734999999999999</v>
      </c>
      <c r="K27" s="30">
        <v>12.4795</v>
      </c>
      <c r="L27" s="30">
        <v>11.300700000000001</v>
      </c>
      <c r="M27" s="30">
        <v>12.0967</v>
      </c>
      <c r="N27" s="30">
        <v>1.6145</v>
      </c>
      <c r="O27" s="30">
        <v>-4.4785000000000004</v>
      </c>
      <c r="P27" s="30">
        <v>-10.1168</v>
      </c>
      <c r="Q27" s="30">
        <v>-30.1662</v>
      </c>
      <c r="R27" s="30">
        <v>-27.396899999999999</v>
      </c>
      <c r="S27" s="30">
        <v>-36.220599999999997</v>
      </c>
      <c r="T27" s="30">
        <v>-103.64019999999999</v>
      </c>
      <c r="U27" s="30">
        <v>-81.9893</v>
      </c>
      <c r="V27" s="30">
        <v>-78.444199999999995</v>
      </c>
      <c r="W27" s="30">
        <v>-4.4058000000000002</v>
      </c>
      <c r="X27" s="30">
        <v>-3.6461000000000001</v>
      </c>
      <c r="Y27" s="30">
        <v>7.3238000000000003</v>
      </c>
      <c r="Z27" s="30">
        <v>5.8973000000000004</v>
      </c>
      <c r="AA27" s="30">
        <v>-1.7349000000000001</v>
      </c>
      <c r="AB27" s="31">
        <v>-1.0951</v>
      </c>
      <c r="AC27" s="23"/>
    </row>
    <row r="28" spans="1:29" ht="15.75" x14ac:dyDescent="0.25">
      <c r="A28" s="23"/>
      <c r="B28" s="57">
        <v>45468</v>
      </c>
      <c r="C28" s="70">
        <f t="shared" si="0"/>
        <v>-181.95480000000003</v>
      </c>
      <c r="D28" s="71"/>
      <c r="E28" s="48">
        <v>-10.221</v>
      </c>
      <c r="F28" s="30">
        <v>-25.590699999999998</v>
      </c>
      <c r="G28" s="30">
        <v>-33.322299999999998</v>
      </c>
      <c r="H28" s="30">
        <v>-15.5281</v>
      </c>
      <c r="I28" s="30">
        <v>-8.5381999999999998</v>
      </c>
      <c r="J28" s="30">
        <v>1.1498999999999999</v>
      </c>
      <c r="K28" s="30">
        <v>-7.3734999999999999</v>
      </c>
      <c r="L28" s="30">
        <v>5.5984999999999996</v>
      </c>
      <c r="M28" s="30">
        <v>6.1151</v>
      </c>
      <c r="N28" s="30">
        <v>6.4626000000000001</v>
      </c>
      <c r="O28" s="30">
        <v>6.9859999999999998</v>
      </c>
      <c r="P28" s="30">
        <v>-16.050899999999999</v>
      </c>
      <c r="Q28" s="30">
        <v>-7.6829999999999998</v>
      </c>
      <c r="R28" s="30">
        <v>-42.109900000000003</v>
      </c>
      <c r="S28" s="30">
        <v>-49.158999999999999</v>
      </c>
      <c r="T28" s="30">
        <v>-13.156499999999999</v>
      </c>
      <c r="U28" s="30">
        <v>12.990600000000001</v>
      </c>
      <c r="V28" s="30">
        <v>-16.020800000000001</v>
      </c>
      <c r="W28" s="30">
        <v>9.4154</v>
      </c>
      <c r="X28" s="30">
        <v>0.59209999999999996</v>
      </c>
      <c r="Y28" s="30">
        <v>-0.49680000000000002</v>
      </c>
      <c r="Z28" s="30">
        <v>-4.7110000000000003</v>
      </c>
      <c r="AA28" s="30">
        <v>10.766400000000001</v>
      </c>
      <c r="AB28" s="31">
        <v>7.9302999999999999</v>
      </c>
      <c r="AC28" s="23"/>
    </row>
    <row r="29" spans="1:29" ht="15.75" x14ac:dyDescent="0.25">
      <c r="A29" s="23"/>
      <c r="B29" s="57">
        <v>45469</v>
      </c>
      <c r="C29" s="70">
        <f t="shared" si="0"/>
        <v>68.684400000000011</v>
      </c>
      <c r="D29" s="71"/>
      <c r="E29" s="48">
        <v>-8.8007000000000009</v>
      </c>
      <c r="F29" s="30">
        <v>-13.406499999999999</v>
      </c>
      <c r="G29" s="30">
        <v>-5.7548000000000004</v>
      </c>
      <c r="H29" s="30">
        <v>-3.1322000000000001</v>
      </c>
      <c r="I29" s="30">
        <v>24.849900000000002</v>
      </c>
      <c r="J29" s="30">
        <v>8.8396000000000008</v>
      </c>
      <c r="K29" s="30">
        <v>-15.7682</v>
      </c>
      <c r="L29" s="30">
        <v>10.974600000000001</v>
      </c>
      <c r="M29" s="30">
        <v>4.8174000000000001</v>
      </c>
      <c r="N29" s="30">
        <v>2.9226000000000001</v>
      </c>
      <c r="O29" s="30">
        <v>7.4195000000000002</v>
      </c>
      <c r="P29" s="30">
        <v>4.3929</v>
      </c>
      <c r="Q29" s="30">
        <v>2.0788000000000002</v>
      </c>
      <c r="R29" s="30">
        <v>15.221299999999999</v>
      </c>
      <c r="S29" s="30">
        <v>5.5243000000000002</v>
      </c>
      <c r="T29" s="30">
        <v>-9.8331</v>
      </c>
      <c r="U29" s="30">
        <v>-7.8193000000000001</v>
      </c>
      <c r="V29" s="30">
        <v>-18.305399999999999</v>
      </c>
      <c r="W29" s="30">
        <v>7.9673999999999996</v>
      </c>
      <c r="X29" s="30">
        <v>-0.72829999999999995</v>
      </c>
      <c r="Y29" s="30">
        <v>10.363200000000001</v>
      </c>
      <c r="Z29" s="30">
        <v>29.8324</v>
      </c>
      <c r="AA29" s="30">
        <v>11.065200000000001</v>
      </c>
      <c r="AB29" s="31">
        <v>5.9638</v>
      </c>
      <c r="AC29" s="23"/>
    </row>
    <row r="30" spans="1:29" ht="15.75" x14ac:dyDescent="0.25">
      <c r="A30" s="23"/>
      <c r="B30" s="57">
        <v>45470</v>
      </c>
      <c r="C30" s="70">
        <f t="shared" si="0"/>
        <v>58.84490000000001</v>
      </c>
      <c r="D30" s="71"/>
      <c r="E30" s="48">
        <v>3.222</v>
      </c>
      <c r="F30" s="30">
        <v>20.259799999999998</v>
      </c>
      <c r="G30" s="30">
        <v>11.624000000000001</v>
      </c>
      <c r="H30" s="30">
        <v>-6.8021000000000003</v>
      </c>
      <c r="I30" s="30">
        <v>4.4009</v>
      </c>
      <c r="J30" s="30">
        <v>11.462899999999999</v>
      </c>
      <c r="K30" s="30">
        <v>-10.9071</v>
      </c>
      <c r="L30" s="30">
        <v>13.3142</v>
      </c>
      <c r="M30" s="30">
        <v>8.7579999999999991</v>
      </c>
      <c r="N30" s="30">
        <v>-1.5729</v>
      </c>
      <c r="O30" s="30">
        <v>-5.1292999999999997</v>
      </c>
      <c r="P30" s="30">
        <v>-0.70720000000000005</v>
      </c>
      <c r="Q30" s="30">
        <v>-16.433900000000001</v>
      </c>
      <c r="R30" s="30">
        <v>-44.935499999999998</v>
      </c>
      <c r="S30" s="30">
        <v>-1.3134999999999999</v>
      </c>
      <c r="T30" s="30">
        <v>-43.159700000000001</v>
      </c>
      <c r="U30" s="30">
        <v>-39.643999999999998</v>
      </c>
      <c r="V30" s="30">
        <v>28.269100000000002</v>
      </c>
      <c r="W30" s="30">
        <v>34.165999999999997</v>
      </c>
      <c r="X30" s="30">
        <v>28.083400000000001</v>
      </c>
      <c r="Y30" s="30">
        <v>11.775600000000001</v>
      </c>
      <c r="Z30" s="30">
        <v>26.521000000000001</v>
      </c>
      <c r="AA30" s="30">
        <v>-0.74980000000000002</v>
      </c>
      <c r="AB30" s="31">
        <v>28.343</v>
      </c>
      <c r="AC30" s="23"/>
    </row>
    <row r="31" spans="1:29" ht="15.75" x14ac:dyDescent="0.25">
      <c r="A31" s="23"/>
      <c r="B31" s="57">
        <v>45471</v>
      </c>
      <c r="C31" s="70">
        <f t="shared" si="0"/>
        <v>243.61089999999999</v>
      </c>
      <c r="D31" s="71"/>
      <c r="E31" s="48">
        <v>1.4386000000000001</v>
      </c>
      <c r="F31" s="30">
        <v>9.3656000000000006</v>
      </c>
      <c r="G31" s="30">
        <v>8.5498999999999992</v>
      </c>
      <c r="H31" s="30">
        <v>-17.689900000000002</v>
      </c>
      <c r="I31" s="30">
        <v>14.163</v>
      </c>
      <c r="J31" s="30">
        <v>31.8566</v>
      </c>
      <c r="K31" s="30">
        <v>41.929600000000001</v>
      </c>
      <c r="L31" s="30">
        <v>21.085000000000001</v>
      </c>
      <c r="M31" s="30">
        <v>85.590900000000005</v>
      </c>
      <c r="N31" s="30">
        <v>54.462200000000003</v>
      </c>
      <c r="O31" s="30">
        <v>31.438600000000001</v>
      </c>
      <c r="P31" s="30">
        <v>-7.4580000000000002</v>
      </c>
      <c r="Q31" s="30">
        <v>-15.4758</v>
      </c>
      <c r="R31" s="30">
        <v>3.0194999999999999</v>
      </c>
      <c r="S31" s="30">
        <v>0.50409999999999999</v>
      </c>
      <c r="T31" s="30">
        <v>12.7865</v>
      </c>
      <c r="U31" s="30">
        <v>-4.9108000000000001</v>
      </c>
      <c r="V31" s="30">
        <v>-8.8994</v>
      </c>
      <c r="W31" s="30">
        <v>-21.1585</v>
      </c>
      <c r="X31" s="30">
        <v>-2.488</v>
      </c>
      <c r="Y31" s="30">
        <v>-0.85850000000000004</v>
      </c>
      <c r="Z31" s="30">
        <v>9.5103000000000009</v>
      </c>
      <c r="AA31" s="30">
        <v>-0.97070000000000001</v>
      </c>
      <c r="AB31" s="31">
        <v>-2.1798999999999999</v>
      </c>
      <c r="AC31" s="23"/>
    </row>
    <row r="32" spans="1:29" ht="15.75" x14ac:dyDescent="0.25">
      <c r="A32" s="23"/>
      <c r="B32" s="57">
        <v>45472</v>
      </c>
      <c r="C32" s="70">
        <f t="shared" si="0"/>
        <v>-84.183399999999992</v>
      </c>
      <c r="D32" s="71"/>
      <c r="E32" s="48">
        <v>-23.391500000000001</v>
      </c>
      <c r="F32" s="30">
        <v>4.3971999999999998</v>
      </c>
      <c r="G32" s="30">
        <v>-24.731300000000001</v>
      </c>
      <c r="H32" s="30">
        <v>-16.146000000000001</v>
      </c>
      <c r="I32" s="30">
        <v>-18.354500000000002</v>
      </c>
      <c r="J32" s="30">
        <v>-7.0101000000000004</v>
      </c>
      <c r="K32" s="30">
        <v>-7.5664999999999996</v>
      </c>
      <c r="L32" s="30">
        <v>12.5989</v>
      </c>
      <c r="M32" s="30">
        <v>14.373200000000001</v>
      </c>
      <c r="N32" s="30">
        <v>0.13439999999999999</v>
      </c>
      <c r="O32" s="30">
        <v>1.1996</v>
      </c>
      <c r="P32" s="30">
        <v>17.472000000000001</v>
      </c>
      <c r="Q32" s="30">
        <v>-6.0025000000000004</v>
      </c>
      <c r="R32" s="30">
        <v>16.735600000000002</v>
      </c>
      <c r="S32" s="30">
        <v>14.351599999999999</v>
      </c>
      <c r="T32" s="30">
        <v>-19.837199999999999</v>
      </c>
      <c r="U32" s="30">
        <v>-12.330399999999999</v>
      </c>
      <c r="V32" s="30">
        <v>-13.0197</v>
      </c>
      <c r="W32" s="30">
        <v>12.3377</v>
      </c>
      <c r="X32" s="30">
        <v>-4.4737999999999998</v>
      </c>
      <c r="Y32" s="30">
        <v>-8.7152999999999992</v>
      </c>
      <c r="Z32" s="30">
        <v>-1.9156</v>
      </c>
      <c r="AA32" s="30">
        <v>-3.9098999999999999</v>
      </c>
      <c r="AB32" s="31">
        <v>-10.379300000000001</v>
      </c>
      <c r="AC32" s="23"/>
    </row>
    <row r="33" spans="1:29" ht="15.75" x14ac:dyDescent="0.25">
      <c r="A33" s="23"/>
      <c r="B33" s="57">
        <v>45473</v>
      </c>
      <c r="C33" s="70">
        <f t="shared" si="0"/>
        <v>-96.7303</v>
      </c>
      <c r="D33" s="71"/>
      <c r="E33" s="48">
        <v>-1.9433</v>
      </c>
      <c r="F33" s="30">
        <v>-10.0045</v>
      </c>
      <c r="G33" s="30">
        <v>9.0899999999999995E-2</v>
      </c>
      <c r="H33" s="30">
        <v>-19.089600000000001</v>
      </c>
      <c r="I33" s="30">
        <v>-14.451499999999999</v>
      </c>
      <c r="J33" s="30">
        <v>11.888400000000001</v>
      </c>
      <c r="K33" s="30">
        <v>18.908200000000001</v>
      </c>
      <c r="L33" s="30">
        <v>23.9329</v>
      </c>
      <c r="M33" s="30">
        <v>2.7004000000000001</v>
      </c>
      <c r="N33" s="30">
        <v>-5.6642000000000001</v>
      </c>
      <c r="O33" s="30">
        <v>1.1795</v>
      </c>
      <c r="P33" s="30">
        <v>-15.7234</v>
      </c>
      <c r="Q33" s="30">
        <v>-3.6722000000000001</v>
      </c>
      <c r="R33" s="30">
        <v>-2.5533000000000001</v>
      </c>
      <c r="S33" s="30">
        <v>-16.3871</v>
      </c>
      <c r="T33" s="30">
        <v>5.1924000000000001</v>
      </c>
      <c r="U33" s="30">
        <v>-26.050799999999999</v>
      </c>
      <c r="V33" s="30">
        <v>-32.896999999999998</v>
      </c>
      <c r="W33" s="30">
        <v>-19.846299999999999</v>
      </c>
      <c r="X33" s="30">
        <v>-10.1173</v>
      </c>
      <c r="Y33" s="30">
        <v>-1.655</v>
      </c>
      <c r="Z33" s="30">
        <v>2.0482</v>
      </c>
      <c r="AA33" s="30">
        <v>3.1194999999999999</v>
      </c>
      <c r="AB33" s="31">
        <v>14.264799999999999</v>
      </c>
      <c r="AC33" s="23"/>
    </row>
    <row r="34" spans="1:29" ht="15.75" x14ac:dyDescent="0.25">
      <c r="A34" s="23"/>
      <c r="B34" s="50"/>
      <c r="C34" s="72">
        <f t="shared" si="0"/>
        <v>0</v>
      </c>
      <c r="D34" s="73"/>
      <c r="E34" s="53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5"/>
      <c r="AC34" s="23"/>
    </row>
    <row r="35" spans="1:29" ht="15.75" x14ac:dyDescent="0.25">
      <c r="A35" s="23"/>
      <c r="B35" s="82" t="s">
        <v>36</v>
      </c>
      <c r="C35" s="82"/>
      <c r="D35" s="58">
        <f>SUM(C4:D34)</f>
        <v>-1945.6675999999998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3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2026-01-27T12:14:15Z</dcterms:modified>
</cp:coreProperties>
</file>